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510" tabRatio="920" activeTab="0"/>
  </bookViews>
  <sheets>
    <sheet name="Tabela za provjeru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2" sheetId="22" r:id="rId22"/>
    <sheet name="23" sheetId="23" r:id="rId23"/>
    <sheet name="24" sheetId="24" r:id="rId24"/>
  </sheets>
  <definedNames>
    <definedName name="_xlfn._FV" hidden="1">#NAME?</definedName>
    <definedName name="_xlfn.ANCHORARRAY" hidden="1">#NAME?</definedName>
    <definedName name="_xlfn.IFERROR" hidden="1">#NAME?</definedName>
    <definedName name="_xlfn.IFS" hidden="1">#NAME?</definedName>
    <definedName name="OLE_LINK1" localSheetId="0">'Tabela za provjeru'!$B$11</definedName>
    <definedName name="_xlnm.Print_Area" localSheetId="1">'1'!$A$1:$H$57</definedName>
    <definedName name="_xlnm.Print_Area" localSheetId="10">'10'!$A$1:$H$57</definedName>
    <definedName name="_xlnm.Print_Area" localSheetId="11">'11'!$A$1:$H$57</definedName>
    <definedName name="_xlnm.Print_Area" localSheetId="12">'12'!$A$1:$H$57</definedName>
    <definedName name="_xlnm.Print_Area" localSheetId="13">'13'!$A$1:$H$57</definedName>
    <definedName name="_xlnm.Print_Area" localSheetId="14">'14'!$A$1:$H$57</definedName>
    <definedName name="_xlnm.Print_Area" localSheetId="15">'15'!$A$1:$H$57</definedName>
    <definedName name="_xlnm.Print_Area" localSheetId="16">'16'!$A$1:$H$57</definedName>
    <definedName name="_xlnm.Print_Area" localSheetId="17">'17'!$A$1:$H$57</definedName>
    <definedName name="_xlnm.Print_Area" localSheetId="18">'18'!$A$1:$H$57</definedName>
    <definedName name="_xlnm.Print_Area" localSheetId="19">'19'!$A$1:$H$57</definedName>
    <definedName name="_xlnm.Print_Area" localSheetId="2">'2'!$A$1:$H$57</definedName>
    <definedName name="_xlnm.Print_Area" localSheetId="20">'20'!$A$1:$H$57</definedName>
    <definedName name="_xlnm.Print_Area" localSheetId="21">'22'!$A$1:$H$57</definedName>
    <definedName name="_xlnm.Print_Area" localSheetId="22">'23'!$A$1:$H$57</definedName>
    <definedName name="_xlnm.Print_Area" localSheetId="23">'24'!$A$1:$H$57</definedName>
    <definedName name="_xlnm.Print_Area" localSheetId="3">'3'!$A$1:$H$57</definedName>
    <definedName name="_xlnm.Print_Area" localSheetId="4">'4'!$A$1:$H$57</definedName>
    <definedName name="_xlnm.Print_Area" localSheetId="5">'5'!$A$1:$H$57</definedName>
    <definedName name="_xlnm.Print_Area" localSheetId="6">'6'!$A$1:$H$57</definedName>
    <definedName name="_xlnm.Print_Area" localSheetId="7">'7'!$A$1:$H$57</definedName>
    <definedName name="_xlnm.Print_Area" localSheetId="8">'8'!$A$1:$H$57</definedName>
    <definedName name="_xlnm.Print_Area" localSheetId="9">'9'!$A$1:$H$57</definedName>
  </definedNames>
  <calcPr fullCalcOnLoad="1"/>
</workbook>
</file>

<file path=xl/sharedStrings.xml><?xml version="1.0" encoding="utf-8"?>
<sst xmlns="http://schemas.openxmlformats.org/spreadsheetml/2006/main" count="1498" uniqueCount="158">
  <si>
    <t>Prijedlog projekta</t>
  </si>
  <si>
    <t>Logicki okvir rada</t>
  </si>
  <si>
    <t>Plan aktivnosti</t>
  </si>
  <si>
    <t xml:space="preserve">Izjava o podobnosti </t>
  </si>
  <si>
    <t>Lista za provjeru</t>
  </si>
  <si>
    <t>Datumi EVALUACIJE</t>
  </si>
  <si>
    <t xml:space="preserve">Naziv organizacije </t>
  </si>
  <si>
    <t>Naziv projekta</t>
  </si>
  <si>
    <t>Broj bodova</t>
  </si>
  <si>
    <t>e-kopija</t>
  </si>
  <si>
    <t>Traženi iznos</t>
  </si>
  <si>
    <t xml:space="preserve">Trajanje projekta </t>
  </si>
  <si>
    <t>Izjava o partnerstvu</t>
  </si>
  <si>
    <t>Datum tehničke provjere</t>
  </si>
  <si>
    <t>Komentar</t>
  </si>
  <si>
    <t>Sekcija</t>
  </si>
  <si>
    <t>1. Finansijski i operativni kapacitet</t>
  </si>
  <si>
    <t xml:space="preserve">(uključujući osoblje, opremu i sposobnost za upravljanje budžetom projekta)? </t>
  </si>
  <si>
    <t>2. Relevantnost</t>
  </si>
  <si>
    <t xml:space="preserve">prilazi na pravi način? </t>
  </si>
  <si>
    <t>3. Metodologija</t>
  </si>
  <si>
    <t>3.2 Koliko je konzistentan cjelokupan dizajn projekta? (a naročito, da li odražava analizu uočenih problema, moguće spoljne faktore )</t>
  </si>
  <si>
    <t xml:space="preserve">4. Održivost </t>
  </si>
  <si>
    <t>4.5 Da li je vjerovatno da će očekivani dugoročni rezultati imati utjecaja na lokalne ekonomske uslove i/ili kvalitet života u ciljnim područjima?</t>
  </si>
  <si>
    <t>5. Budžet i racionalnost troškova</t>
  </si>
  <si>
    <t>5.1 Da li je odnos između procijenjenih troškova i očekivanih rezultata zadovoljavajući?</t>
  </si>
  <si>
    <t>5.3 Budžet</t>
  </si>
  <si>
    <t>- da li je budžet jasan i da li uključuje i narativni dio? (omogućena opravdanost za tehničku opremu)</t>
  </si>
  <si>
    <t>- gdje je primjenjivo, da li su priložene biografije i opisi radnih mjesta?</t>
  </si>
  <si>
    <t>Maksimalni ukupni zbir</t>
  </si>
  <si>
    <t>Prosječna ocjena</t>
  </si>
  <si>
    <t>JLS</t>
  </si>
  <si>
    <t>Naziv OCD:</t>
  </si>
  <si>
    <t>Naziv projekta:</t>
  </si>
  <si>
    <t>ČLANOVI KOMISIJE:</t>
  </si>
  <si>
    <t>_____________________________________</t>
  </si>
  <si>
    <t xml:space="preserve">ZBIRNA TABELA ZA EVALUACIJU      </t>
  </si>
  <si>
    <t>da li je zadovoljen princip prema kom administrativni i troškovi osoblja ne prelaze 30% ukupnih troškova?</t>
  </si>
  <si>
    <r>
      <t xml:space="preserve">1.1 Da li aplikant i partneri imaju dovoljno </t>
    </r>
    <r>
      <rPr>
        <b/>
        <sz val="7.4"/>
        <rFont val="Arial"/>
        <family val="2"/>
      </rPr>
      <t>iskustvo u upravljanju projektima</t>
    </r>
    <r>
      <rPr>
        <sz val="7.4"/>
        <rFont val="Arial"/>
        <family val="2"/>
      </rPr>
      <t xml:space="preserve">? </t>
    </r>
  </si>
  <si>
    <r>
      <t xml:space="preserve">1.2 Da li aplikant i partneri imaju dovoljne </t>
    </r>
    <r>
      <rPr>
        <b/>
        <sz val="7.4"/>
        <rFont val="Arial"/>
        <family val="2"/>
      </rPr>
      <t>stručne kapacitete</t>
    </r>
    <r>
      <rPr>
        <sz val="7.4"/>
        <rFont val="Arial"/>
        <family val="2"/>
      </rPr>
      <t>? (posebno poznavanje pitanja na koje se projekt odnosi)</t>
    </r>
  </si>
  <si>
    <r>
      <t xml:space="preserve">1.3. Da li aplikant i partneri imaju dovoljne </t>
    </r>
    <r>
      <rPr>
        <b/>
        <sz val="7.4"/>
        <rFont val="Arial"/>
        <family val="2"/>
      </rPr>
      <t>upravljačke kapacitete</t>
    </r>
    <r>
      <rPr>
        <sz val="7.4"/>
        <rFont val="Arial"/>
        <family val="2"/>
      </rPr>
      <t>?</t>
    </r>
  </si>
  <si>
    <r>
      <t xml:space="preserve">2.1. Koliko je projekt relevantan u odnosu na </t>
    </r>
    <r>
      <rPr>
        <b/>
        <sz val="7.4"/>
        <rFont val="Arial"/>
        <family val="2"/>
      </rPr>
      <t>cilj</t>
    </r>
    <r>
      <rPr>
        <sz val="7.4"/>
        <rFont val="Arial"/>
        <family val="2"/>
      </rPr>
      <t xml:space="preserve"> i jedan ili više </t>
    </r>
    <r>
      <rPr>
        <b/>
        <sz val="7.4"/>
        <rFont val="Arial"/>
        <family val="2"/>
      </rPr>
      <t>prioriteta</t>
    </r>
    <r>
      <rPr>
        <sz val="7.4"/>
        <rFont val="Arial"/>
        <family val="2"/>
      </rPr>
      <t xml:space="preserve"> javnog poziva?</t>
    </r>
  </si>
  <si>
    <r>
      <t xml:space="preserve">Napomena: ocjena 5 (veoma dobro) može se dobiti samo ako se projekt odnosi barem na  </t>
    </r>
    <r>
      <rPr>
        <b/>
        <sz val="7.4"/>
        <rFont val="Arial"/>
        <family val="2"/>
      </rPr>
      <t>jedan od prioriteta.</t>
    </r>
  </si>
  <si>
    <r>
      <t xml:space="preserve">2.2  Koliko su jasno definisani i strateški odabrani oni koji su uključeni u projekt (posrednici, krajnji korisnici, </t>
    </r>
    <r>
      <rPr>
        <b/>
        <sz val="7.4"/>
        <rFont val="Arial"/>
        <family val="2"/>
      </rPr>
      <t>ciljne grupe</t>
    </r>
    <r>
      <rPr>
        <sz val="7.4"/>
        <rFont val="Arial"/>
        <family val="2"/>
      </rPr>
      <t>)?</t>
    </r>
  </si>
  <si>
    <r>
      <t xml:space="preserve">2.3  Da li su </t>
    </r>
    <r>
      <rPr>
        <b/>
        <sz val="7.4"/>
        <rFont val="Arial"/>
        <family val="2"/>
      </rPr>
      <t>potrebe ciljne grupe</t>
    </r>
    <r>
      <rPr>
        <sz val="7.4"/>
        <rFont val="Arial"/>
        <family val="2"/>
      </rPr>
      <t xml:space="preserve"> i krajnjih korisnika jasno definisane i da li im projekt </t>
    </r>
  </si>
  <si>
    <r>
      <t xml:space="preserve">2.4  Da li projekt posjeduje </t>
    </r>
    <r>
      <rPr>
        <b/>
        <sz val="7.4"/>
        <rFont val="Arial"/>
        <family val="2"/>
      </rPr>
      <t>dodatne kvalitete</t>
    </r>
    <r>
      <rPr>
        <sz val="7.4"/>
        <rFont val="Arial"/>
        <family val="2"/>
      </rPr>
      <t xml:space="preserve">, kao što su inovativani pristup i modeli dobre prakse? </t>
    </r>
  </si>
  <si>
    <r>
      <t xml:space="preserve">2.5  Da li prijedlog zagovara </t>
    </r>
    <r>
      <rPr>
        <b/>
        <sz val="7.4"/>
        <rFont val="Arial"/>
        <family val="2"/>
      </rPr>
      <t>model politike baziran na pravima</t>
    </r>
    <r>
      <rPr>
        <sz val="7.4"/>
        <rFont val="Arial"/>
        <family val="2"/>
      </rPr>
      <t xml:space="preserve"> i da li to ima uticaja na podređene grupe? (promocija jednakosti spolova i jednakih mogućnosti, zaštita prirodne sredine, inter-etnička suradnja, problematika omladine, itd)</t>
    </r>
  </si>
  <si>
    <r>
      <t xml:space="preserve">3.1 Da li su </t>
    </r>
    <r>
      <rPr>
        <b/>
        <sz val="7.4"/>
        <rFont val="Arial"/>
        <family val="2"/>
      </rPr>
      <t>plan aktivnosti</t>
    </r>
    <r>
      <rPr>
        <sz val="7.4"/>
        <rFont val="Arial"/>
        <family val="2"/>
      </rPr>
      <t xml:space="preserve"> i predložene </t>
    </r>
    <r>
      <rPr>
        <b/>
        <sz val="7.4"/>
        <rFont val="Arial"/>
        <family val="2"/>
      </rPr>
      <t>aktivnosti</t>
    </r>
    <r>
      <rPr>
        <sz val="7.4"/>
        <rFont val="Arial"/>
        <family val="2"/>
      </rPr>
      <t xml:space="preserve"> odgovarajuće, praktične i dosljedne ciljevima i očekivanim rezultatima?</t>
    </r>
  </si>
  <si>
    <r>
      <t xml:space="preserve">3.3 Da li je nivo </t>
    </r>
    <r>
      <rPr>
        <b/>
        <sz val="7.4"/>
        <rFont val="Arial"/>
        <family val="2"/>
      </rPr>
      <t>uključenosti i angažovanje partnera u realizaciji</t>
    </r>
    <r>
      <rPr>
        <sz val="7.4"/>
        <rFont val="Arial"/>
        <family val="2"/>
      </rPr>
      <t xml:space="preserve"> projekta zadovoljavajući? Napomena: ukoliko nema partnera, ocjena će biti </t>
    </r>
    <r>
      <rPr>
        <b/>
        <sz val="7.4"/>
        <rFont val="Arial"/>
        <family val="2"/>
      </rPr>
      <t>1</t>
    </r>
  </si>
  <si>
    <r>
      <t xml:space="preserve">3.4 Da li projekt sadrži </t>
    </r>
    <r>
      <rPr>
        <b/>
        <sz val="7.4"/>
        <rFont val="Arial"/>
        <family val="2"/>
      </rPr>
      <t>objektivno mjerljive indikatore</t>
    </r>
    <r>
      <rPr>
        <sz val="7.4"/>
        <rFont val="Arial"/>
        <family val="2"/>
      </rPr>
      <t xml:space="preserve"> rezultata aktivnosti?</t>
    </r>
  </si>
  <si>
    <r>
      <t xml:space="preserve">4.1 Da li će aktivnosti predviđene projektom imati </t>
    </r>
    <r>
      <rPr>
        <b/>
        <sz val="7.4"/>
        <rFont val="Arial"/>
        <family val="2"/>
      </rPr>
      <t>konkretan uticaj</t>
    </r>
    <r>
      <rPr>
        <sz val="7.4"/>
        <rFont val="Arial"/>
        <family val="2"/>
      </rPr>
      <t xml:space="preserve"> na ciljne grupe? </t>
    </r>
  </si>
  <si>
    <r>
      <t xml:space="preserve">4.2 Da li će projekt imati </t>
    </r>
    <r>
      <rPr>
        <b/>
        <sz val="7.4"/>
        <rFont val="Arial"/>
        <family val="2"/>
      </rPr>
      <t>višestruki uticaj</t>
    </r>
    <r>
      <rPr>
        <sz val="7.4"/>
        <rFont val="Arial"/>
        <family val="2"/>
      </rPr>
      <t xml:space="preserve">? </t>
    </r>
    <r>
      <rPr>
        <i/>
        <sz val="7.4"/>
        <rFont val="Arial"/>
        <family val="2"/>
      </rPr>
      <t>(uključujući mogućnost primjene na druge ciljne grupe ili implementaciju u drugim sredinama i/ili produžavanje efekata aktivnosti kao i razmjene informacija o iskustvima sa projekta)</t>
    </r>
  </si>
  <si>
    <r>
      <t xml:space="preserve">4.3 Da li su očekivani rezultati predloženih aktivnosti institucionalno </t>
    </r>
    <r>
      <rPr>
        <b/>
        <sz val="7.4"/>
        <rFont val="Arial"/>
        <family val="2"/>
      </rPr>
      <t xml:space="preserve">održivi? </t>
    </r>
    <r>
      <rPr>
        <i/>
        <sz val="7.4"/>
        <rFont val="Arial"/>
        <family val="2"/>
      </rPr>
      <t>(Da li će strukture koje omogućuju da se aktivnosti nastave postojati na kraju projekta? Da li će postojati lokalno “vlasništvo” nad rezultatima projekta?)</t>
    </r>
  </si>
  <si>
    <r>
      <t>4.4</t>
    </r>
    <r>
      <rPr>
        <b/>
        <sz val="7.4"/>
        <rFont val="Arial"/>
        <family val="2"/>
      </rPr>
      <t xml:space="preserve"> </t>
    </r>
    <r>
      <rPr>
        <sz val="7.4"/>
        <rFont val="Arial"/>
        <family val="2"/>
      </rPr>
      <t xml:space="preserve">Da li su očekivani rezultati predloženih aktivnosti </t>
    </r>
    <r>
      <rPr>
        <b/>
        <sz val="7.4"/>
        <rFont val="Arial"/>
        <family val="2"/>
      </rPr>
      <t>održivi</t>
    </r>
    <r>
      <rPr>
        <sz val="7.4"/>
        <rFont val="Arial"/>
        <family val="2"/>
      </rPr>
      <t xml:space="preserve">? (ako je moguće, navesti </t>
    </r>
    <r>
      <rPr>
        <i/>
        <sz val="7.4"/>
        <rFont val="Arial"/>
        <family val="2"/>
      </rPr>
      <t>kakav će biti strukturalni utjecaj provedenih aktivnosti – npr. da li će doći do poboljšanja pravne rgulative, metoda i pravila ponašanja, itd.)?</t>
    </r>
  </si>
  <si>
    <r>
      <t xml:space="preserve">5.2 Da li su predloženi troškovi </t>
    </r>
    <r>
      <rPr>
        <b/>
        <sz val="7.4"/>
        <rFont val="Arial"/>
        <family val="2"/>
      </rPr>
      <t>neophodni</t>
    </r>
    <r>
      <rPr>
        <sz val="7.4"/>
        <rFont val="Arial"/>
        <family val="2"/>
      </rPr>
      <t xml:space="preserve"> za implementaciju projekta? </t>
    </r>
  </si>
  <si>
    <t>Administrativni podaci o aplikantu</t>
  </si>
  <si>
    <t>Finansijska identifikaciona forma</t>
  </si>
  <si>
    <t>Izjava o dvostrukom finansiranju</t>
  </si>
  <si>
    <t>Max broj bodova</t>
  </si>
  <si>
    <t>Naziv partnera</t>
  </si>
  <si>
    <t>Rb</t>
  </si>
  <si>
    <t>Godišnji narativni</t>
  </si>
  <si>
    <t>Pregled budžeta i plan potrošnje</t>
  </si>
  <si>
    <t>Završni finansijski izvjestaj (bilans stanja i uspjeha)</t>
  </si>
  <si>
    <t>Status</t>
  </si>
  <si>
    <t>ODOBREN</t>
  </si>
  <si>
    <t>REZERVNA LISTA</t>
  </si>
  <si>
    <t>DRUGI PRAG - RELEVANTNOST</t>
  </si>
  <si>
    <t>PRVI PRAG - FINANSIJSKI I OPERATIVNI KAPACITETI</t>
  </si>
  <si>
    <t>DISKVALIFIKOVAN</t>
  </si>
  <si>
    <t>Goražde</t>
  </si>
  <si>
    <t>Traženi iznos EUR</t>
  </si>
  <si>
    <t>PREDSTAVNICI GRADA GORAŽDE</t>
  </si>
  <si>
    <t>PREDSTAVNIK CIVILNOG DRUŠTVA SA PODRUČJA GRADA GORAŽDE</t>
  </si>
  <si>
    <t>Total</t>
  </si>
  <si>
    <t>procenat uspješnosti</t>
  </si>
  <si>
    <t>1. AZRA VALJEVČIĆ</t>
  </si>
  <si>
    <t>Grad Goražde</t>
  </si>
  <si>
    <t>Azra Valjevčić</t>
  </si>
  <si>
    <t xml:space="preserve"> </t>
  </si>
  <si>
    <t>Suma</t>
  </si>
  <si>
    <t>Br.projekata</t>
  </si>
  <si>
    <t>Kopija registracije ovjerena</t>
  </si>
  <si>
    <t>Dalila Mirvić</t>
  </si>
  <si>
    <t>Vernesa Hubanić</t>
  </si>
  <si>
    <t>Almedina Mirvić</t>
  </si>
  <si>
    <t>Arman Bešlija</t>
  </si>
  <si>
    <t>2. ALMEDINA MIRVIĆ</t>
  </si>
  <si>
    <t>1. ARMAN BEŠLIJA</t>
  </si>
  <si>
    <t>1. DALILA MIRVIĆ</t>
  </si>
  <si>
    <t>2. VERNESA HUBANIĆ</t>
  </si>
  <si>
    <t>Goražde, dana 16.05.2023. godine</t>
  </si>
  <si>
    <t>PREDSTAVNICI GRADSKOG VIJEĆA</t>
  </si>
  <si>
    <t>PREDSTAVNICI UNDP GRADSKOG VIJEĆA</t>
  </si>
  <si>
    <t>Narativni budžet</t>
  </si>
  <si>
    <t>Opisni izvještaj</t>
  </si>
  <si>
    <t>1. HARIS FIDAHIĆ</t>
  </si>
  <si>
    <t>Haris Fidahić</t>
  </si>
  <si>
    <t>NIJE ODOBREN</t>
  </si>
  <si>
    <t>Goražde, dana 22.05.2023. godine</t>
  </si>
  <si>
    <t>Goražde, dana 22.05.2022. godine</t>
  </si>
  <si>
    <t>Udruženje za turizam i ruralni razvoj „SADBA BEACH“ br. 06-1-04-2-1049 od 05.03.2024.</t>
  </si>
  <si>
    <t>„Novo izletište pored Drine“</t>
  </si>
  <si>
    <t xml:space="preserve">Udruženje Nogometni klub „AZOT“ Vitkovići br.06-1-04-2-1070 od 06.03.2024 </t>
  </si>
  <si>
    <t xml:space="preserve">Forum za inovacije mladih Youth inovation forum br. 06-1-04-2-1079 od 07.03.2024 </t>
  </si>
  <si>
    <t>„Budi aktivan – be active"</t>
  </si>
  <si>
    <t>Udruženje „Savez za sport i rekreaciju invalida BPK Goražde br. 06-1-04-2-1112 od 08.03.2024</t>
  </si>
  <si>
    <t>„Izgradnja sportsko – rekreativnog terena za boćanje“</t>
  </si>
  <si>
    <t>Atletski klub „Goražde“ br. 06-1-04-2-1115 od 08.03.2024</t>
  </si>
  <si>
    <t>Fudbalski klub „Goražde“ br. 06-1-04-2-1122 od 11.03.2024</t>
  </si>
  <si>
    <t>„Bolja budućnost fudbalera u gradu Goraždu“</t>
  </si>
  <si>
    <t>Muški rukometni klub „Goražde br. 06-1-04-2-1125 od 11.03.2024</t>
  </si>
  <si>
    <t>Udruženje mladih „Vijeće za inicijativu i razvoj“ br. 06-1-04-2-1137 od 11.03.2024</t>
  </si>
  <si>
    <t>Muški odbojkaški klub „Goražde“ br. 06-1-04-2-1138 od 11.03.2024</t>
  </si>
  <si>
    <t>Odbojkaški klub „Goražde“ br. 06-1-04-2-1139 od 11.03.2024</t>
  </si>
  <si>
    <t>„Treningom do vrhunskog rezultata“</t>
  </si>
  <si>
    <t xml:space="preserve">Udruženje „Kevser“ br. </t>
  </si>
  <si>
    <t>Sportski fudbalski klub „Libero“ Goražde br. 06-1-04-2-1141 od 11.03.2024</t>
  </si>
  <si>
    <t>„Zdravo, sretno i kvalitetno odrastanje“</t>
  </si>
  <si>
    <t>Šahovski klub „Goražde“ br. 06-1-04-2-1142 od 11.03.2024</t>
  </si>
  <si>
    <t>"Povuci najbolji potez"</t>
  </si>
  <si>
    <t>Rukometni klub „Radnički“ br. 06-1-04-2-1144 od 11.03.2024</t>
  </si>
  <si>
    <t>Udruženje „Biser“ Goražde br. 06-1-04-2-1145 od 11.03.2024</t>
  </si>
  <si>
    <t>„Život nije dijagnoza“</t>
  </si>
  <si>
    <t>Centar za sport i rekreaciju br. 06-1-04-2-1148 od 11.03.2024</t>
  </si>
  <si>
    <t>„Tjelovježba kao antistres terapija“</t>
  </si>
  <si>
    <t>Ženski rukometni klub „Goražde br. 06-1-04-2-1149 od 11.03.2024</t>
  </si>
  <si>
    <t>Kulturno udruženje mladih BPK Goražde br. 06-1-04-2-1150 od 11.03.2024</t>
  </si>
  <si>
    <t>MNK „Drina“ br. 06-1-04-2-1151 od 11.03.2024</t>
  </si>
  <si>
    <t>Rukometom od prvog koraka do prvaka</t>
  </si>
  <si>
    <t>Nedostaje bilans stanja i uspjeha.</t>
  </si>
  <si>
    <t>"Svi smo važni"</t>
  </si>
  <si>
    <t>"Besplatna škola rukometa Goražde 2024"</t>
  </si>
  <si>
    <t>Potvrda o solventnosti</t>
  </si>
  <si>
    <t>4 mjeseca</t>
  </si>
  <si>
    <t>6 mjeseci</t>
  </si>
  <si>
    <t>8 mjeseci</t>
  </si>
  <si>
    <t>7 mjeseci</t>
  </si>
  <si>
    <t>Porodična 3 plus kartica simbol podrške višečlanim porodicama</t>
  </si>
  <si>
    <t>"Atletika Goražde 2024"</t>
  </si>
  <si>
    <t>"Dani otvorenih vrata SFK Libero"</t>
  </si>
  <si>
    <t>"Elza fest 2024 - Muzički kamp"</t>
  </si>
  <si>
    <t>5 mjeseci</t>
  </si>
  <si>
    <t>3 mjeseca</t>
  </si>
  <si>
    <t>Nedostaje potvrda o solventnosti.</t>
  </si>
  <si>
    <t>"Prva liga Federacije BiH"</t>
  </si>
  <si>
    <t>Nedostaje plan aktivnosti i promocije, lista za provjeru, ovjerena kopija rješenja o registraciji, ovjerena fotokopija lične karte, program rada za 2024., potvrda o solventnosti i podaci o osbama koje realizuju projekat.</t>
  </si>
  <si>
    <t>20. - 28.03. 2024</t>
  </si>
  <si>
    <t>Javnim pozivom je propisano da se neće finasirati  projekti koji se baziraju na investicionim ulaganjima, adaptaciji ili izgradnji kapitalnih objekata.</t>
  </si>
  <si>
    <t>Traženi iznos je iznad traženog maksimuma propisanog Javnim pozivom max do 15.000,00 KM (40.000,00 KM).</t>
  </si>
  <si>
    <t>Traženi iznos je ispod traženog minimuma propisanog Javnim pozivom min 3.000,00 KM (2.250,00 KM).</t>
  </si>
  <si>
    <t>Udruženje porodica s troje ili više djece "Porodice tri plus" br. 06-1-04-2-1180 od 13.03.2024</t>
  </si>
  <si>
    <t>Udruženje porodica s troje ili više djece "Porodice tri plus"</t>
  </si>
  <si>
    <t>Nedostaje pregled budžeta, narativni budžet, matrica logičkog okvira, plan aktivnosti i promocije, administrativni podaci o aplikantu, finansijska identifikacijska forma, izjava o podobnosti, lista za provjeru,nedostaje program rada za 2024, potvrda o solventnosti, podaci o osobama koji realizuju projekat.</t>
  </si>
  <si>
    <t>"Porodična 3 plus kartica simbol podrške višečlanim porodicama"</t>
  </si>
  <si>
    <t>"Igraj fudbal-zavoli sport"</t>
  </si>
  <si>
    <t>"Mladi u riziku"</t>
  </si>
  <si>
    <t>"Muška odbojka se vraća u grad"</t>
  </si>
</sst>
</file>

<file path=xl/styles.xml><?xml version="1.0" encoding="utf-8"?>
<styleSheet xmlns="http://schemas.openxmlformats.org/spreadsheetml/2006/main">
  <numFmts count="4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.00_);_(* \(#,##0.00\);_(* \-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(* #,##0.000_);_(* \(#,##0.000\);_(* \-??_);_(@_)"/>
    <numFmt numFmtId="192" formatCode="0.0"/>
    <numFmt numFmtId="193" formatCode="_(* #,##0.00000_);_(* \(#,##0.00000\);_(* &quot;-&quot;?????_);_(@_)"/>
    <numFmt numFmtId="194" formatCode="_-* #,##0.00\ [$KM-141A]_-;\-* #,##0.00\ [$KM-141A]_-;_-* &quot;-&quot;??\ [$KM-141A]_-;_-@_-"/>
    <numFmt numFmtId="195" formatCode="#,##0.0000"/>
    <numFmt numFmtId="196" formatCode="#,##0.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6"/>
      <name val="Arial"/>
      <family val="2"/>
    </font>
    <font>
      <b/>
      <sz val="7.4"/>
      <name val="Arial"/>
      <family val="2"/>
    </font>
    <font>
      <sz val="7.4"/>
      <name val="Arial"/>
      <family val="2"/>
    </font>
    <font>
      <i/>
      <sz val="7.4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55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7C8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0" fontId="1" fillId="0" borderId="0">
      <alignment/>
      <protection/>
    </xf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46">
      <alignment/>
      <protection/>
    </xf>
    <xf numFmtId="180" fontId="1" fillId="0" borderId="0" xfId="42" applyFont="1" applyFill="1" applyBorder="1" applyAlignment="1" applyProtection="1">
      <alignment/>
      <protection/>
    </xf>
    <xf numFmtId="0" fontId="1" fillId="0" borderId="0" xfId="46" applyAlignment="1">
      <alignment horizontal="center"/>
      <protection/>
    </xf>
    <xf numFmtId="0" fontId="2" fillId="0" borderId="0" xfId="46" applyFont="1" applyAlignment="1">
      <alignment horizontal="left"/>
      <protection/>
    </xf>
    <xf numFmtId="0" fontId="1" fillId="33" borderId="0" xfId="46" applyFill="1">
      <alignment/>
      <protection/>
    </xf>
    <xf numFmtId="0" fontId="1" fillId="0" borderId="0" xfId="46" applyFill="1">
      <alignment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28" fillId="0" borderId="0" xfId="46" applyFont="1" applyAlignment="1">
      <alignment horizontal="left"/>
      <protection/>
    </xf>
    <xf numFmtId="0" fontId="29" fillId="0" borderId="0" xfId="46" applyFont="1" applyFill="1" applyBorder="1">
      <alignment/>
      <protection/>
    </xf>
    <xf numFmtId="0" fontId="30" fillId="0" borderId="0" xfId="46" applyFont="1">
      <alignment/>
      <protection/>
    </xf>
    <xf numFmtId="0" fontId="30" fillId="0" borderId="0" xfId="46" applyFont="1" applyAlignment="1">
      <alignment horizontal="center"/>
      <protection/>
    </xf>
    <xf numFmtId="180" fontId="30" fillId="0" borderId="0" xfId="42" applyFont="1" applyFill="1" applyBorder="1" applyAlignment="1" applyProtection="1">
      <alignment/>
      <protection/>
    </xf>
    <xf numFmtId="0" fontId="30" fillId="0" borderId="0" xfId="46" applyFont="1" applyFill="1" applyBorder="1">
      <alignment/>
      <protection/>
    </xf>
    <xf numFmtId="0" fontId="31" fillId="0" borderId="10" xfId="46" applyFont="1" applyBorder="1">
      <alignment/>
      <protection/>
    </xf>
    <xf numFmtId="0" fontId="31" fillId="0" borderId="0" xfId="46" applyFont="1" applyBorder="1">
      <alignment/>
      <protection/>
    </xf>
    <xf numFmtId="15" fontId="31" fillId="0" borderId="10" xfId="46" applyNumberFormat="1" applyFont="1" applyBorder="1">
      <alignment/>
      <protection/>
    </xf>
    <xf numFmtId="0" fontId="30" fillId="0" borderId="0" xfId="46" applyFont="1" applyBorder="1">
      <alignment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1" fillId="0" borderId="0" xfId="46" applyFont="1" applyFill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2" fillId="33" borderId="11" xfId="46" applyFont="1" applyFill="1" applyBorder="1" applyAlignment="1">
      <alignment horizontal="center" vertical="center"/>
      <protection/>
    </xf>
    <xf numFmtId="0" fontId="31" fillId="35" borderId="12" xfId="46" applyFont="1" applyFill="1" applyBorder="1" applyAlignment="1">
      <alignment horizontal="center" vertical="center"/>
      <protection/>
    </xf>
    <xf numFmtId="180" fontId="31" fillId="35" borderId="12" xfId="42" applyFont="1" applyFill="1" applyBorder="1" applyAlignment="1" applyProtection="1">
      <alignment horizontal="center" vertical="center"/>
      <protection/>
    </xf>
    <xf numFmtId="0" fontId="31" fillId="35" borderId="13" xfId="46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  <xf numFmtId="0" fontId="2" fillId="0" borderId="0" xfId="0" applyFont="1" applyAlignment="1">
      <alignment vertical="center"/>
    </xf>
    <xf numFmtId="180" fontId="31" fillId="35" borderId="13" xfId="42" applyFont="1" applyFill="1" applyBorder="1" applyAlignment="1" applyProtection="1">
      <alignment horizontal="center" vertical="center"/>
      <protection/>
    </xf>
    <xf numFmtId="0" fontId="33" fillId="0" borderId="0" xfId="46" applyFont="1">
      <alignment/>
      <protection/>
    </xf>
    <xf numFmtId="0" fontId="33" fillId="0" borderId="0" xfId="46" applyFont="1" applyBorder="1">
      <alignment/>
      <protection/>
    </xf>
    <xf numFmtId="0" fontId="31" fillId="0" borderId="0" xfId="46" applyFont="1">
      <alignment/>
      <protection/>
    </xf>
    <xf numFmtId="0" fontId="31" fillId="0" borderId="0" xfId="46" applyFont="1" applyAlignment="1">
      <alignment horizontal="center"/>
      <protection/>
    </xf>
    <xf numFmtId="0" fontId="33" fillId="0" borderId="14" xfId="46" applyFont="1" applyBorder="1">
      <alignment/>
      <protection/>
    </xf>
    <xf numFmtId="0" fontId="30" fillId="0" borderId="14" xfId="46" applyFont="1" applyBorder="1" applyAlignment="1">
      <alignment horizontal="center"/>
      <protection/>
    </xf>
    <xf numFmtId="4" fontId="30" fillId="0" borderId="0" xfId="46" applyNumberFormat="1" applyFont="1" applyAlignment="1">
      <alignment horizontal="center"/>
      <protection/>
    </xf>
    <xf numFmtId="4" fontId="30" fillId="0" borderId="14" xfId="46" applyNumberFormat="1" applyFont="1" applyBorder="1" applyAlignment="1">
      <alignment horizontal="center"/>
      <protection/>
    </xf>
    <xf numFmtId="4" fontId="31" fillId="0" borderId="0" xfId="46" applyNumberFormat="1" applyFont="1" applyAlignment="1">
      <alignment horizontal="center"/>
      <protection/>
    </xf>
    <xf numFmtId="10" fontId="30" fillId="0" borderId="0" xfId="42" applyNumberFormat="1" applyFont="1" applyFill="1" applyBorder="1" applyAlignment="1" applyProtection="1">
      <alignment/>
      <protection/>
    </xf>
    <xf numFmtId="0" fontId="57" fillId="0" borderId="0" xfId="46" applyFont="1" applyAlignment="1">
      <alignment horizontal="center"/>
      <protection/>
    </xf>
    <xf numFmtId="4" fontId="57" fillId="0" borderId="0" xfId="46" applyNumberFormat="1" applyFont="1" applyAlignment="1">
      <alignment horizontal="center"/>
      <protection/>
    </xf>
    <xf numFmtId="9" fontId="0" fillId="0" borderId="0" xfId="0" applyNumberFormat="1" applyAlignment="1">
      <alignment/>
    </xf>
    <xf numFmtId="0" fontId="31" fillId="0" borderId="0" xfId="46" applyFont="1" applyAlignment="1">
      <alignment horizontal="center" vertical="center" wrapText="1"/>
      <protection/>
    </xf>
    <xf numFmtId="4" fontId="31" fillId="0" borderId="0" xfId="46" applyNumberFormat="1" applyFont="1" applyAlignment="1">
      <alignment horizontal="center" vertical="center" wrapText="1"/>
      <protection/>
    </xf>
    <xf numFmtId="194" fontId="31" fillId="0" borderId="0" xfId="46" applyNumberFormat="1" applyFont="1">
      <alignment/>
      <protection/>
    </xf>
    <xf numFmtId="10" fontId="1" fillId="0" borderId="0" xfId="42" applyNumberFormat="1" applyFont="1" applyFill="1" applyBorder="1" applyAlignment="1" applyProtection="1">
      <alignment horizontal="center"/>
      <protection/>
    </xf>
    <xf numFmtId="180" fontId="31" fillId="0" borderId="0" xfId="42" applyFont="1" applyFill="1" applyBorder="1" applyAlignment="1" applyProtection="1">
      <alignment horizontal="center" vertical="center" wrapText="1"/>
      <protection/>
    </xf>
    <xf numFmtId="10" fontId="0" fillId="0" borderId="0" xfId="0" applyNumberFormat="1" applyAlignment="1">
      <alignment/>
    </xf>
    <xf numFmtId="0" fontId="1" fillId="37" borderId="15" xfId="46" applyFill="1" applyBorder="1" applyAlignment="1">
      <alignment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7" borderId="16" xfId="46" applyFill="1" applyBorder="1">
      <alignment/>
      <protection/>
    </xf>
    <xf numFmtId="0" fontId="33" fillId="0" borderId="17" xfId="46" applyFont="1" applyFill="1" applyBorder="1" applyAlignment="1">
      <alignment horizontal="center" vertical="center"/>
      <protection/>
    </xf>
    <xf numFmtId="0" fontId="35" fillId="0" borderId="17" xfId="46" applyFont="1" applyFill="1" applyBorder="1" applyAlignment="1">
      <alignment horizontal="center" vertical="center" wrapText="1"/>
      <protection/>
    </xf>
    <xf numFmtId="1" fontId="36" fillId="0" borderId="17" xfId="46" applyNumberFormat="1" applyFont="1" applyFill="1" applyBorder="1" applyAlignment="1">
      <alignment horizontal="center" vertical="center"/>
      <protection/>
    </xf>
    <xf numFmtId="1" fontId="37" fillId="0" borderId="17" xfId="46" applyNumberFormat="1" applyFont="1" applyFill="1" applyBorder="1" applyAlignment="1">
      <alignment horizontal="center" vertical="center" wrapText="1"/>
      <protection/>
    </xf>
    <xf numFmtId="1" fontId="7" fillId="0" borderId="17" xfId="46" applyNumberFormat="1" applyFont="1" applyFill="1" applyBorder="1" applyAlignment="1">
      <alignment horizontal="center" vertical="center" wrapText="1"/>
      <protection/>
    </xf>
    <xf numFmtId="0" fontId="7" fillId="0" borderId="17" xfId="46" applyFont="1" applyFill="1" applyBorder="1" applyAlignment="1">
      <alignment horizontal="center" vertical="center"/>
      <protection/>
    </xf>
    <xf numFmtId="0" fontId="7" fillId="0" borderId="17" xfId="46" applyFont="1" applyFill="1" applyBorder="1" applyAlignment="1" quotePrefix="1">
      <alignment horizontal="center" vertical="center" wrapText="1"/>
      <protection/>
    </xf>
    <xf numFmtId="0" fontId="30" fillId="0" borderId="17" xfId="46" applyFont="1" applyFill="1" applyBorder="1" applyAlignment="1">
      <alignment horizontal="center" vertical="center"/>
      <protection/>
    </xf>
    <xf numFmtId="0" fontId="8" fillId="33" borderId="17" xfId="46" applyFont="1" applyFill="1" applyBorder="1" applyAlignment="1">
      <alignment horizontal="center" vertical="center" wrapText="1"/>
      <protection/>
    </xf>
    <xf numFmtId="0" fontId="8" fillId="33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46" applyFont="1" applyFill="1" applyBorder="1">
      <alignment/>
      <protection/>
    </xf>
    <xf numFmtId="0" fontId="7" fillId="0" borderId="0" xfId="46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3" fillId="0" borderId="0" xfId="46" applyFont="1" applyFill="1" applyBorder="1" applyAlignment="1">
      <alignment horizontal="center" vertical="center"/>
      <protection/>
    </xf>
    <xf numFmtId="0" fontId="35" fillId="0" borderId="0" xfId="46" applyFont="1" applyFill="1" applyBorder="1" applyAlignment="1">
      <alignment horizontal="center" vertical="center" wrapText="1"/>
      <protection/>
    </xf>
    <xf numFmtId="1" fontId="36" fillId="0" borderId="0" xfId="46" applyNumberFormat="1" applyFont="1" applyFill="1" applyBorder="1" applyAlignment="1">
      <alignment horizontal="center" vertical="center"/>
      <protection/>
    </xf>
    <xf numFmtId="1" fontId="37" fillId="0" borderId="0" xfId="46" applyNumberFormat="1" applyFont="1" applyFill="1" applyBorder="1" applyAlignment="1">
      <alignment horizontal="center" vertical="center" wrapText="1"/>
      <protection/>
    </xf>
    <xf numFmtId="1" fontId="7" fillId="0" borderId="0" xfId="46" applyNumberFormat="1" applyFont="1" applyFill="1" applyBorder="1" applyAlignment="1">
      <alignment horizontal="center" vertical="center" wrapText="1"/>
      <protection/>
    </xf>
    <xf numFmtId="0" fontId="7" fillId="0" borderId="0" xfId="46" applyFont="1" applyFill="1" applyBorder="1" applyAlignment="1">
      <alignment horizontal="center" vertical="center"/>
      <protection/>
    </xf>
    <xf numFmtId="4" fontId="7" fillId="0" borderId="0" xfId="42" applyNumberFormat="1" applyFont="1" applyFill="1" applyBorder="1" applyAlignment="1" applyProtection="1">
      <alignment horizontal="center" vertical="center"/>
      <protection/>
    </xf>
    <xf numFmtId="0" fontId="7" fillId="0" borderId="0" xfId="46" applyFont="1" applyFill="1" applyBorder="1" applyAlignment="1" quotePrefix="1">
      <alignment horizontal="center" vertical="center" wrapText="1"/>
      <protection/>
    </xf>
    <xf numFmtId="0" fontId="30" fillId="0" borderId="0" xfId="46" applyFont="1" applyFill="1" applyBorder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5" fillId="0" borderId="18" xfId="46" applyFont="1" applyFill="1" applyBorder="1" applyAlignment="1">
      <alignment horizontal="center" vertical="center" wrapText="1"/>
      <protection/>
    </xf>
    <xf numFmtId="1" fontId="36" fillId="0" borderId="18" xfId="46" applyNumberFormat="1" applyFont="1" applyFill="1" applyBorder="1" applyAlignment="1">
      <alignment horizontal="center" vertical="center"/>
      <protection/>
    </xf>
    <xf numFmtId="1" fontId="37" fillId="0" borderId="18" xfId="46" applyNumberFormat="1" applyFont="1" applyFill="1" applyBorder="1" applyAlignment="1">
      <alignment horizontal="center" vertical="center" wrapText="1"/>
      <protection/>
    </xf>
    <xf numFmtId="1" fontId="7" fillId="0" borderId="18" xfId="46" applyNumberFormat="1" applyFont="1" applyFill="1" applyBorder="1" applyAlignment="1">
      <alignment horizontal="center" vertical="center" wrapText="1"/>
      <protection/>
    </xf>
    <xf numFmtId="0" fontId="7" fillId="0" borderId="18" xfId="46" applyFont="1" applyFill="1" applyBorder="1" applyAlignment="1">
      <alignment horizontal="center" vertical="center"/>
      <protection/>
    </xf>
    <xf numFmtId="4" fontId="7" fillId="0" borderId="18" xfId="42" applyNumberFormat="1" applyFont="1" applyFill="1" applyBorder="1" applyAlignment="1" applyProtection="1">
      <alignment horizontal="center" vertical="center"/>
      <protection/>
    </xf>
    <xf numFmtId="0" fontId="7" fillId="0" borderId="18" xfId="46" applyFont="1" applyFill="1" applyBorder="1" applyAlignment="1" quotePrefix="1">
      <alignment horizontal="center" vertical="center" wrapText="1"/>
      <protection/>
    </xf>
    <xf numFmtId="0" fontId="30" fillId="0" borderId="18" xfId="46" applyFont="1" applyFill="1" applyBorder="1" applyAlignment="1">
      <alignment horizontal="center" vertical="center"/>
      <protection/>
    </xf>
    <xf numFmtId="196" fontId="7" fillId="0" borderId="17" xfId="42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196" fontId="7" fillId="3" borderId="17" xfId="42" applyNumberFormat="1" applyFont="1" applyFill="1" applyBorder="1" applyAlignment="1" applyProtection="1">
      <alignment horizontal="center" vertical="center"/>
      <protection/>
    </xf>
    <xf numFmtId="196" fontId="7" fillId="10" borderId="17" xfId="42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 vertical="center"/>
    </xf>
    <xf numFmtId="0" fontId="38" fillId="10" borderId="0" xfId="46" applyFont="1" applyFill="1" applyAlignment="1">
      <alignment horizontal="center" vertical="center"/>
      <protection/>
    </xf>
    <xf numFmtId="15" fontId="31" fillId="0" borderId="10" xfId="46" applyNumberFormat="1" applyFont="1" applyBorder="1" applyAlignment="1">
      <alignment horizontal="left"/>
      <protection/>
    </xf>
    <xf numFmtId="196" fontId="33" fillId="3" borderId="17" xfId="42" applyNumberFormat="1" applyFont="1" applyFill="1" applyBorder="1" applyAlignment="1" applyProtection="1">
      <alignment horizontal="center" vertical="center"/>
      <protection/>
    </xf>
    <xf numFmtId="196" fontId="33" fillId="10" borderId="17" xfId="42" applyNumberFormat="1" applyFont="1" applyFill="1" applyBorder="1" applyAlignment="1" applyProtection="1">
      <alignment horizontal="center" vertical="center"/>
      <protection/>
    </xf>
    <xf numFmtId="196" fontId="33" fillId="33" borderId="17" xfId="42" applyNumberFormat="1" applyFont="1" applyFill="1" applyBorder="1" applyAlignment="1" applyProtection="1">
      <alignment horizontal="center" vertical="center"/>
      <protection/>
    </xf>
    <xf numFmtId="1" fontId="36" fillId="33" borderId="17" xfId="46" applyNumberFormat="1" applyFont="1" applyFill="1" applyBorder="1" applyAlignment="1">
      <alignment horizontal="center" vertical="center"/>
      <protection/>
    </xf>
    <xf numFmtId="196" fontId="7" fillId="33" borderId="17" xfId="42" applyNumberFormat="1" applyFont="1" applyFill="1" applyBorder="1" applyAlignment="1" applyProtection="1">
      <alignment horizontal="center" vertical="center"/>
      <protection/>
    </xf>
    <xf numFmtId="0" fontId="59" fillId="10" borderId="17" xfId="46" applyFont="1" applyFill="1" applyBorder="1" applyAlignment="1">
      <alignment horizontal="center" vertical="center"/>
      <protection/>
    </xf>
    <xf numFmtId="0" fontId="31" fillId="38" borderId="19" xfId="46" applyFont="1" applyFill="1" applyBorder="1" applyAlignment="1">
      <alignment horizontal="center" textRotation="90" wrapText="1"/>
      <protection/>
    </xf>
    <xf numFmtId="0" fontId="31" fillId="38" borderId="20" xfId="46" applyFont="1" applyFill="1" applyBorder="1" applyAlignment="1">
      <alignment horizontal="center" textRotation="90" wrapText="1"/>
      <protection/>
    </xf>
    <xf numFmtId="0" fontId="31" fillId="38" borderId="21" xfId="46" applyFont="1" applyFill="1" applyBorder="1" applyAlignment="1">
      <alignment horizontal="center" textRotation="90" wrapText="1"/>
      <protection/>
    </xf>
    <xf numFmtId="0" fontId="31" fillId="32" borderId="22" xfId="46" applyFont="1" applyFill="1" applyBorder="1" applyAlignment="1">
      <alignment horizontal="center" textRotation="90" wrapText="1"/>
      <protection/>
    </xf>
    <xf numFmtId="0" fontId="31" fillId="32" borderId="23" xfId="46" applyFont="1" applyFill="1" applyBorder="1" applyAlignment="1">
      <alignment horizontal="center" textRotation="90" wrapText="1"/>
      <protection/>
    </xf>
    <xf numFmtId="0" fontId="31" fillId="32" borderId="24" xfId="46" applyFont="1" applyFill="1" applyBorder="1" applyAlignment="1">
      <alignment horizontal="center" textRotation="90" wrapText="1"/>
      <protection/>
    </xf>
    <xf numFmtId="0" fontId="31" fillId="39" borderId="22" xfId="46" applyFont="1" applyFill="1" applyBorder="1" applyAlignment="1">
      <alignment horizontal="center" textRotation="90"/>
      <protection/>
    </xf>
    <xf numFmtId="0" fontId="31" fillId="39" borderId="23" xfId="46" applyFont="1" applyFill="1" applyBorder="1" applyAlignment="1">
      <alignment horizontal="center" textRotation="90"/>
      <protection/>
    </xf>
    <xf numFmtId="0" fontId="31" fillId="39" borderId="24" xfId="46" applyFont="1" applyFill="1" applyBorder="1" applyAlignment="1">
      <alignment horizontal="center" textRotation="90"/>
      <protection/>
    </xf>
    <xf numFmtId="0" fontId="31" fillId="38" borderId="25" xfId="46" applyFont="1" applyFill="1" applyBorder="1" applyAlignment="1">
      <alignment horizontal="center" textRotation="90" wrapText="1"/>
      <protection/>
    </xf>
    <xf numFmtId="0" fontId="31" fillId="38" borderId="26" xfId="46" applyFont="1" applyFill="1" applyBorder="1" applyAlignment="1">
      <alignment horizontal="center" textRotation="90" wrapText="1"/>
      <protection/>
    </xf>
    <xf numFmtId="0" fontId="31" fillId="38" borderId="27" xfId="46" applyFont="1" applyFill="1" applyBorder="1" applyAlignment="1">
      <alignment horizontal="center" textRotation="90" wrapText="1"/>
      <protection/>
    </xf>
    <xf numFmtId="0" fontId="31" fillId="32" borderId="22" xfId="46" applyFont="1" applyFill="1" applyBorder="1" applyAlignment="1">
      <alignment horizontal="center" textRotation="90"/>
      <protection/>
    </xf>
    <xf numFmtId="0" fontId="31" fillId="32" borderId="23" xfId="46" applyFont="1" applyFill="1" applyBorder="1" applyAlignment="1">
      <alignment horizontal="center" textRotation="90"/>
      <protection/>
    </xf>
    <xf numFmtId="0" fontId="31" fillId="32" borderId="24" xfId="46" applyFont="1" applyFill="1" applyBorder="1" applyAlignment="1">
      <alignment horizontal="center" textRotation="90"/>
      <protection/>
    </xf>
    <xf numFmtId="0" fontId="31" fillId="38" borderId="22" xfId="46" applyFont="1" applyFill="1" applyBorder="1" applyAlignment="1">
      <alignment horizontal="center" textRotation="90"/>
      <protection/>
    </xf>
    <xf numFmtId="0" fontId="31" fillId="38" borderId="23" xfId="46" applyFont="1" applyFill="1" applyBorder="1" applyAlignment="1">
      <alignment horizontal="center" textRotation="90"/>
      <protection/>
    </xf>
    <xf numFmtId="0" fontId="31" fillId="38" borderId="24" xfId="46" applyFont="1" applyFill="1" applyBorder="1" applyAlignment="1">
      <alignment horizontal="center" textRotation="90"/>
      <protection/>
    </xf>
    <xf numFmtId="180" fontId="31" fillId="0" borderId="0" xfId="42" applyFont="1" applyFill="1" applyBorder="1" applyAlignment="1" applyProtection="1">
      <alignment horizontal="center" vertical="center" wrapText="1"/>
      <protection/>
    </xf>
    <xf numFmtId="180" fontId="31" fillId="0" borderId="28" xfId="42" applyFont="1" applyFill="1" applyBorder="1" applyAlignment="1" applyProtection="1">
      <alignment horizontal="center" vertical="center" wrapText="1"/>
      <protection/>
    </xf>
    <xf numFmtId="0" fontId="31" fillId="39" borderId="29" xfId="46" applyFont="1" applyFill="1" applyBorder="1" applyAlignment="1">
      <alignment horizontal="center" textRotation="90"/>
      <protection/>
    </xf>
    <xf numFmtId="0" fontId="31" fillId="39" borderId="30" xfId="46" applyFont="1" applyFill="1" applyBorder="1" applyAlignment="1">
      <alignment horizontal="center" textRotation="90"/>
      <protection/>
    </xf>
    <xf numFmtId="0" fontId="31" fillId="39" borderId="31" xfId="46" applyFont="1" applyFill="1" applyBorder="1" applyAlignment="1">
      <alignment horizontal="center" textRotation="90"/>
      <protection/>
    </xf>
    <xf numFmtId="0" fontId="31" fillId="39" borderId="22" xfId="46" applyFont="1" applyFill="1" applyBorder="1" applyAlignment="1">
      <alignment horizontal="center" textRotation="90" wrapText="1"/>
      <protection/>
    </xf>
    <xf numFmtId="0" fontId="31" fillId="39" borderId="23" xfId="46" applyFont="1" applyFill="1" applyBorder="1" applyAlignment="1">
      <alignment horizontal="center" textRotation="90" wrapText="1"/>
      <protection/>
    </xf>
    <xf numFmtId="0" fontId="31" fillId="39" borderId="24" xfId="46" applyFont="1" applyFill="1" applyBorder="1" applyAlignment="1">
      <alignment horizontal="center" textRotation="90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ill>
        <patternFill>
          <bgColor theme="6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7999799847602844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AD41"/>
  <sheetViews>
    <sheetView tabSelected="1" zoomScale="70" zoomScaleNormal="70" zoomScalePageLayoutView="0" workbookViewId="0" topLeftCell="A1">
      <pane ySplit="10" topLeftCell="A11" activePane="bottomLeft" state="frozen"/>
      <selection pane="topLeft" activeCell="A1" sqref="A1"/>
      <selection pane="bottomLeft" activeCell="I28" sqref="I28"/>
    </sheetView>
  </sheetViews>
  <sheetFormatPr defaultColWidth="9.140625" defaultRowHeight="12.75"/>
  <cols>
    <col min="1" max="1" width="6.00390625" style="4" customWidth="1"/>
    <col min="2" max="2" width="20.57421875" style="1" bestFit="1" customWidth="1"/>
    <col min="3" max="3" width="17.421875" style="1" bestFit="1" customWidth="1"/>
    <col min="4" max="4" width="12.7109375" style="1" customWidth="1"/>
    <col min="5" max="5" width="13.7109375" style="1" customWidth="1"/>
    <col min="6" max="6" width="38.8515625" style="1" customWidth="1"/>
    <col min="7" max="7" width="10.140625" style="3" customWidth="1"/>
    <col min="8" max="8" width="14.8515625" style="3" customWidth="1"/>
    <col min="9" max="9" width="13.140625" style="2" customWidth="1"/>
    <col min="10" max="10" width="16.57421875" style="2" customWidth="1"/>
    <col min="11" max="11" width="17.7109375" style="1" bestFit="1" customWidth="1"/>
    <col min="12" max="25" width="4.28125" style="1" customWidth="1"/>
    <col min="26" max="26" width="4.421875" style="1" customWidth="1"/>
    <col min="27" max="27" width="5.28125" style="1" customWidth="1"/>
    <col min="28" max="16384" width="8.7109375" style="1" customWidth="1"/>
  </cols>
  <sheetData>
    <row r="1" spans="1:27" ht="33" customHeight="1">
      <c r="A1" s="16"/>
      <c r="B1" s="17"/>
      <c r="C1" s="18"/>
      <c r="D1" s="18"/>
      <c r="E1" s="18"/>
      <c r="F1" s="1" t="s">
        <v>79</v>
      </c>
      <c r="G1" s="56" t="s">
        <v>81</v>
      </c>
      <c r="H1" s="57" t="s">
        <v>80</v>
      </c>
      <c r="I1" s="60" t="s">
        <v>75</v>
      </c>
      <c r="J1" s="134"/>
      <c r="K1" s="135"/>
      <c r="L1" s="136" t="s">
        <v>0</v>
      </c>
      <c r="M1" s="139" t="s">
        <v>62</v>
      </c>
      <c r="N1" s="122" t="s">
        <v>1</v>
      </c>
      <c r="O1" s="122" t="s">
        <v>2</v>
      </c>
      <c r="P1" s="122" t="s">
        <v>82</v>
      </c>
      <c r="Q1" s="122" t="s">
        <v>63</v>
      </c>
      <c r="R1" s="119" t="s">
        <v>55</v>
      </c>
      <c r="S1" s="119" t="s">
        <v>56</v>
      </c>
      <c r="T1" s="128" t="s">
        <v>3</v>
      </c>
      <c r="U1" s="119" t="s">
        <v>57</v>
      </c>
      <c r="V1" s="128" t="s">
        <v>12</v>
      </c>
      <c r="W1" s="128" t="s">
        <v>4</v>
      </c>
      <c r="X1" s="131" t="s">
        <v>95</v>
      </c>
      <c r="Y1" s="131" t="s">
        <v>61</v>
      </c>
      <c r="Z1" s="125" t="s">
        <v>94</v>
      </c>
      <c r="AA1" s="116" t="s">
        <v>133</v>
      </c>
    </row>
    <row r="2" spans="1:27" ht="14.25">
      <c r="A2" s="16"/>
      <c r="B2" s="21"/>
      <c r="C2" s="18"/>
      <c r="D2" s="18"/>
      <c r="E2" s="18"/>
      <c r="F2" s="43" t="s">
        <v>65</v>
      </c>
      <c r="G2" s="19">
        <f aca="true" t="shared" si="0" ref="G2:G7">COUNTIF($E$11:$E$39,F2)</f>
        <v>13</v>
      </c>
      <c r="H2" s="49">
        <f aca="true" t="shared" si="1" ref="H2:H7">SUMIF($E$11:$E$39,F2,$I$11:$I$39)</f>
        <v>104815</v>
      </c>
      <c r="I2" s="52">
        <f aca="true" t="shared" si="2" ref="I2:I7">G2/$G$8</f>
        <v>0.5652173913043478</v>
      </c>
      <c r="J2" s="59"/>
      <c r="K2" s="58"/>
      <c r="L2" s="137"/>
      <c r="M2" s="140"/>
      <c r="N2" s="123"/>
      <c r="O2" s="123"/>
      <c r="P2" s="123"/>
      <c r="Q2" s="123"/>
      <c r="R2" s="120"/>
      <c r="S2" s="120"/>
      <c r="T2" s="129"/>
      <c r="U2" s="120"/>
      <c r="V2" s="129"/>
      <c r="W2" s="129"/>
      <c r="X2" s="132"/>
      <c r="Y2" s="132"/>
      <c r="Z2" s="126"/>
      <c r="AA2" s="117"/>
    </row>
    <row r="3" spans="1:27" ht="14.25">
      <c r="A3" s="16"/>
      <c r="B3" s="21"/>
      <c r="C3" s="18"/>
      <c r="D3" s="18"/>
      <c r="E3" s="18"/>
      <c r="F3" s="43" t="s">
        <v>66</v>
      </c>
      <c r="G3" s="19">
        <f t="shared" si="0"/>
        <v>0</v>
      </c>
      <c r="H3" s="49">
        <f t="shared" si="1"/>
        <v>0</v>
      </c>
      <c r="I3" s="52">
        <f t="shared" si="2"/>
        <v>0</v>
      </c>
      <c r="J3" s="20"/>
      <c r="K3" s="18"/>
      <c r="L3" s="137"/>
      <c r="M3" s="140"/>
      <c r="N3" s="123"/>
      <c r="O3" s="123"/>
      <c r="P3" s="123"/>
      <c r="Q3" s="123"/>
      <c r="R3" s="120"/>
      <c r="S3" s="120"/>
      <c r="T3" s="129"/>
      <c r="U3" s="120"/>
      <c r="V3" s="129"/>
      <c r="W3" s="129"/>
      <c r="X3" s="132"/>
      <c r="Y3" s="132"/>
      <c r="Z3" s="126"/>
      <c r="AA3" s="117"/>
    </row>
    <row r="4" spans="1:27" ht="14.25">
      <c r="A4" s="16"/>
      <c r="B4" s="21"/>
      <c r="C4" s="18"/>
      <c r="D4" s="18"/>
      <c r="E4" s="18"/>
      <c r="F4" s="43" t="s">
        <v>98</v>
      </c>
      <c r="G4" s="19">
        <f t="shared" si="0"/>
        <v>7</v>
      </c>
      <c r="H4" s="49">
        <f t="shared" si="1"/>
        <v>84422</v>
      </c>
      <c r="I4" s="52">
        <f t="shared" si="2"/>
        <v>0.30434782608695654</v>
      </c>
      <c r="J4" s="20"/>
      <c r="K4" s="18"/>
      <c r="L4" s="137"/>
      <c r="M4" s="140"/>
      <c r="N4" s="123"/>
      <c r="O4" s="123"/>
      <c r="P4" s="123"/>
      <c r="Q4" s="123"/>
      <c r="R4" s="120"/>
      <c r="S4" s="120"/>
      <c r="T4" s="129"/>
      <c r="U4" s="120"/>
      <c r="V4" s="129"/>
      <c r="W4" s="129"/>
      <c r="X4" s="132"/>
      <c r="Y4" s="132"/>
      <c r="Z4" s="126"/>
      <c r="AA4" s="117"/>
    </row>
    <row r="5" spans="1:27" ht="14.25">
      <c r="A5" s="16"/>
      <c r="B5" s="22" t="s">
        <v>31</v>
      </c>
      <c r="C5" s="22" t="s">
        <v>70</v>
      </c>
      <c r="D5" s="23"/>
      <c r="E5" s="23"/>
      <c r="F5" s="43" t="s">
        <v>67</v>
      </c>
      <c r="G5" s="19">
        <f t="shared" si="0"/>
        <v>0</v>
      </c>
      <c r="H5" s="49">
        <f t="shared" si="1"/>
        <v>0</v>
      </c>
      <c r="I5" s="52">
        <f t="shared" si="2"/>
        <v>0</v>
      </c>
      <c r="J5" s="20"/>
      <c r="K5" s="18"/>
      <c r="L5" s="137"/>
      <c r="M5" s="140"/>
      <c r="N5" s="123"/>
      <c r="O5" s="123"/>
      <c r="P5" s="123"/>
      <c r="Q5" s="123"/>
      <c r="R5" s="120"/>
      <c r="S5" s="120"/>
      <c r="T5" s="129"/>
      <c r="U5" s="120"/>
      <c r="V5" s="129"/>
      <c r="W5" s="129"/>
      <c r="X5" s="132"/>
      <c r="Y5" s="132"/>
      <c r="Z5" s="126"/>
      <c r="AA5" s="117"/>
    </row>
    <row r="6" spans="1:27" ht="14.25">
      <c r="A6" s="16"/>
      <c r="B6" s="22" t="s">
        <v>13</v>
      </c>
      <c r="C6" s="109">
        <v>45369</v>
      </c>
      <c r="D6" s="23"/>
      <c r="E6" s="23"/>
      <c r="F6" s="44" t="s">
        <v>68</v>
      </c>
      <c r="G6" s="19">
        <f t="shared" si="0"/>
        <v>0</v>
      </c>
      <c r="H6" s="49">
        <f t="shared" si="1"/>
        <v>0</v>
      </c>
      <c r="I6" s="52">
        <f t="shared" si="2"/>
        <v>0</v>
      </c>
      <c r="J6" s="20"/>
      <c r="K6" s="18"/>
      <c r="L6" s="137"/>
      <c r="M6" s="140"/>
      <c r="N6" s="123"/>
      <c r="O6" s="123"/>
      <c r="P6" s="123"/>
      <c r="Q6" s="123"/>
      <c r="R6" s="120"/>
      <c r="S6" s="120"/>
      <c r="T6" s="129"/>
      <c r="U6" s="120"/>
      <c r="V6" s="129"/>
      <c r="W6" s="129"/>
      <c r="X6" s="132"/>
      <c r="Y6" s="132"/>
      <c r="Z6" s="126"/>
      <c r="AA6" s="117"/>
    </row>
    <row r="7" spans="1:27" ht="14.25">
      <c r="A7" s="16"/>
      <c r="B7" s="22" t="s">
        <v>5</v>
      </c>
      <c r="C7" s="24" t="s">
        <v>147</v>
      </c>
      <c r="D7" s="18"/>
      <c r="E7" s="18"/>
      <c r="F7" s="47" t="s">
        <v>69</v>
      </c>
      <c r="G7" s="48">
        <f t="shared" si="0"/>
        <v>0</v>
      </c>
      <c r="H7" s="50">
        <f t="shared" si="1"/>
        <v>0</v>
      </c>
      <c r="I7" s="52">
        <f t="shared" si="2"/>
        <v>0</v>
      </c>
      <c r="J7" s="20"/>
      <c r="K7" s="18"/>
      <c r="L7" s="137"/>
      <c r="M7" s="140"/>
      <c r="N7" s="123"/>
      <c r="O7" s="123"/>
      <c r="P7" s="123"/>
      <c r="Q7" s="123"/>
      <c r="R7" s="120"/>
      <c r="S7" s="120"/>
      <c r="T7" s="129"/>
      <c r="U7" s="120"/>
      <c r="V7" s="129"/>
      <c r="W7" s="129"/>
      <c r="X7" s="132"/>
      <c r="Y7" s="132"/>
      <c r="Z7" s="126"/>
      <c r="AA7" s="117"/>
    </row>
    <row r="8" spans="1:27" ht="15" customHeight="1">
      <c r="A8" s="16"/>
      <c r="B8" s="21"/>
      <c r="C8" s="18"/>
      <c r="D8" s="18"/>
      <c r="E8" s="18"/>
      <c r="F8" s="45" t="s">
        <v>74</v>
      </c>
      <c r="G8" s="46">
        <v>23</v>
      </c>
      <c r="H8" s="51">
        <f>SUM(H2:H7)</f>
        <v>189237</v>
      </c>
      <c r="I8" s="20"/>
      <c r="J8" s="20"/>
      <c r="K8" s="18"/>
      <c r="L8" s="137"/>
      <c r="M8" s="140"/>
      <c r="N8" s="123"/>
      <c r="O8" s="123"/>
      <c r="P8" s="123"/>
      <c r="Q8" s="123"/>
      <c r="R8" s="120"/>
      <c r="S8" s="120"/>
      <c r="T8" s="129"/>
      <c r="U8" s="120"/>
      <c r="V8" s="129"/>
      <c r="W8" s="129"/>
      <c r="X8" s="132"/>
      <c r="Y8" s="132"/>
      <c r="Z8" s="126"/>
      <c r="AA8" s="117"/>
    </row>
    <row r="9" spans="1:27" ht="15" customHeight="1" thickBot="1">
      <c r="A9" s="16"/>
      <c r="B9" s="25"/>
      <c r="C9" s="18"/>
      <c r="D9" s="18"/>
      <c r="E9" s="18"/>
      <c r="F9" s="18"/>
      <c r="G9" s="53">
        <f>G8-G7-G6-G5-G4-G3-G2</f>
        <v>3</v>
      </c>
      <c r="H9" s="54">
        <f>SUM(I11:I39)</f>
        <v>189237</v>
      </c>
      <c r="I9" s="20"/>
      <c r="J9" s="20"/>
      <c r="K9" s="18"/>
      <c r="L9" s="138"/>
      <c r="M9" s="141"/>
      <c r="N9" s="124"/>
      <c r="O9" s="124"/>
      <c r="P9" s="124"/>
      <c r="Q9" s="124"/>
      <c r="R9" s="121"/>
      <c r="S9" s="121"/>
      <c r="T9" s="130"/>
      <c r="U9" s="121"/>
      <c r="V9" s="130"/>
      <c r="W9" s="130"/>
      <c r="X9" s="133"/>
      <c r="Y9" s="133"/>
      <c r="Z9" s="127"/>
      <c r="AA9" s="118"/>
    </row>
    <row r="10" spans="1:30" ht="17.25" customHeight="1" thickBot="1">
      <c r="A10" s="36" t="s">
        <v>60</v>
      </c>
      <c r="B10" s="37" t="s">
        <v>6</v>
      </c>
      <c r="C10" s="37" t="s">
        <v>7</v>
      </c>
      <c r="D10" s="37" t="s">
        <v>8</v>
      </c>
      <c r="E10" s="37" t="s">
        <v>64</v>
      </c>
      <c r="F10" s="37" t="s">
        <v>14</v>
      </c>
      <c r="G10" s="37" t="s">
        <v>9</v>
      </c>
      <c r="H10" s="37" t="s">
        <v>11</v>
      </c>
      <c r="I10" s="38" t="s">
        <v>10</v>
      </c>
      <c r="J10" s="42" t="s">
        <v>71</v>
      </c>
      <c r="K10" s="39" t="s">
        <v>59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2"/>
      <c r="AA10" s="62"/>
      <c r="AB10" s="5"/>
      <c r="AC10" s="5"/>
      <c r="AD10" s="5"/>
    </row>
    <row r="11" spans="1:27" s="6" customFormat="1" ht="56.25" thickBot="1">
      <c r="A11" s="66">
        <v>1</v>
      </c>
      <c r="B11" s="75" t="s">
        <v>101</v>
      </c>
      <c r="C11" s="67" t="s">
        <v>102</v>
      </c>
      <c r="D11" s="68"/>
      <c r="E11" s="69" t="s">
        <v>98</v>
      </c>
      <c r="F11" s="70" t="s">
        <v>144</v>
      </c>
      <c r="G11" s="71">
        <v>1</v>
      </c>
      <c r="H11" s="71" t="s">
        <v>137</v>
      </c>
      <c r="I11" s="103">
        <v>5000</v>
      </c>
      <c r="J11" s="114">
        <v>2556</v>
      </c>
      <c r="K11" s="72"/>
      <c r="L11" s="73">
        <v>1</v>
      </c>
      <c r="M11" s="73">
        <v>1</v>
      </c>
      <c r="N11" s="73">
        <v>1</v>
      </c>
      <c r="O11" s="73">
        <v>1</v>
      </c>
      <c r="P11" s="73">
        <v>1</v>
      </c>
      <c r="Q11" s="73"/>
      <c r="R11" s="73">
        <v>1</v>
      </c>
      <c r="S11" s="73">
        <v>1</v>
      </c>
      <c r="T11" s="73">
        <v>1</v>
      </c>
      <c r="U11" s="73"/>
      <c r="V11" s="73"/>
      <c r="W11" s="73">
        <v>1</v>
      </c>
      <c r="X11" s="73">
        <v>1</v>
      </c>
      <c r="Y11" s="73">
        <v>1</v>
      </c>
      <c r="Z11" s="73">
        <v>1</v>
      </c>
      <c r="AA11" s="73"/>
    </row>
    <row r="12" spans="1:27" s="6" customFormat="1" ht="56.25" thickBot="1">
      <c r="A12" s="66">
        <v>2</v>
      </c>
      <c r="B12" s="75" t="s">
        <v>103</v>
      </c>
      <c r="C12" s="67" t="s">
        <v>155</v>
      </c>
      <c r="D12" s="68">
        <v>62</v>
      </c>
      <c r="E12" s="69" t="s">
        <v>65</v>
      </c>
      <c r="F12" s="70"/>
      <c r="G12" s="71">
        <v>1</v>
      </c>
      <c r="H12" s="71" t="s">
        <v>134</v>
      </c>
      <c r="I12" s="103">
        <v>5000</v>
      </c>
      <c r="J12" s="110">
        <v>2556</v>
      </c>
      <c r="K12" s="72"/>
      <c r="L12" s="73">
        <v>1</v>
      </c>
      <c r="M12" s="73">
        <v>1</v>
      </c>
      <c r="N12" s="73">
        <v>1</v>
      </c>
      <c r="O12" s="73">
        <v>1</v>
      </c>
      <c r="P12" s="73">
        <v>1</v>
      </c>
      <c r="Q12" s="73">
        <v>1</v>
      </c>
      <c r="R12" s="73">
        <v>1</v>
      </c>
      <c r="S12" s="73">
        <v>1</v>
      </c>
      <c r="T12" s="73">
        <v>1</v>
      </c>
      <c r="U12" s="73"/>
      <c r="V12" s="73"/>
      <c r="W12" s="73">
        <v>1</v>
      </c>
      <c r="X12" s="73">
        <v>1</v>
      </c>
      <c r="Y12" s="73">
        <v>1</v>
      </c>
      <c r="Z12" s="73">
        <v>1</v>
      </c>
      <c r="AA12" s="73">
        <v>1</v>
      </c>
    </row>
    <row r="13" spans="1:27" s="31" customFormat="1" ht="56.25" thickBot="1">
      <c r="A13" s="66">
        <v>3</v>
      </c>
      <c r="B13" s="75" t="s">
        <v>104</v>
      </c>
      <c r="C13" s="67" t="s">
        <v>105</v>
      </c>
      <c r="D13" s="68"/>
      <c r="E13" s="69" t="s">
        <v>98</v>
      </c>
      <c r="F13" s="70" t="s">
        <v>150</v>
      </c>
      <c r="G13" s="71"/>
      <c r="H13" s="71" t="s">
        <v>134</v>
      </c>
      <c r="I13" s="103">
        <v>2250</v>
      </c>
      <c r="J13" s="112">
        <v>1150</v>
      </c>
      <c r="K13" s="72"/>
      <c r="L13" s="73">
        <v>1</v>
      </c>
      <c r="M13" s="73">
        <v>1</v>
      </c>
      <c r="N13" s="73">
        <v>1</v>
      </c>
      <c r="O13" s="73">
        <v>1</v>
      </c>
      <c r="P13" s="73">
        <v>1</v>
      </c>
      <c r="Q13" s="73">
        <v>1</v>
      </c>
      <c r="R13" s="73">
        <v>1</v>
      </c>
      <c r="S13" s="73">
        <v>1</v>
      </c>
      <c r="T13" s="73">
        <v>1</v>
      </c>
      <c r="U13" s="73"/>
      <c r="V13" s="73"/>
      <c r="W13" s="73">
        <v>1</v>
      </c>
      <c r="X13" s="73">
        <v>1</v>
      </c>
      <c r="Y13" s="73">
        <v>1</v>
      </c>
      <c r="Z13" s="73">
        <v>1</v>
      </c>
      <c r="AA13" s="73">
        <v>1</v>
      </c>
    </row>
    <row r="14" spans="1:27" s="6" customFormat="1" ht="70.5" thickBot="1">
      <c r="A14" s="66">
        <v>4</v>
      </c>
      <c r="B14" s="75" t="s">
        <v>106</v>
      </c>
      <c r="C14" s="67" t="s">
        <v>107</v>
      </c>
      <c r="D14" s="68"/>
      <c r="E14" s="69" t="s">
        <v>98</v>
      </c>
      <c r="F14" s="70" t="s">
        <v>148</v>
      </c>
      <c r="G14" s="71">
        <v>1</v>
      </c>
      <c r="H14" s="66" t="s">
        <v>136</v>
      </c>
      <c r="I14" s="103">
        <v>5000</v>
      </c>
      <c r="J14" s="103">
        <v>7669</v>
      </c>
      <c r="K14" s="72"/>
      <c r="L14" s="73">
        <v>1</v>
      </c>
      <c r="M14" s="73">
        <v>1</v>
      </c>
      <c r="N14" s="73">
        <v>1</v>
      </c>
      <c r="O14" s="73">
        <v>1</v>
      </c>
      <c r="P14" s="73">
        <v>1</v>
      </c>
      <c r="Q14" s="73">
        <v>1</v>
      </c>
      <c r="R14" s="73">
        <v>1</v>
      </c>
      <c r="S14" s="73">
        <v>1</v>
      </c>
      <c r="T14" s="73">
        <v>1</v>
      </c>
      <c r="U14" s="73"/>
      <c r="V14" s="73"/>
      <c r="W14" s="73">
        <v>1</v>
      </c>
      <c r="X14" s="73"/>
      <c r="Y14" s="73">
        <v>1</v>
      </c>
      <c r="Z14" s="73">
        <v>1</v>
      </c>
      <c r="AA14" s="73">
        <v>1</v>
      </c>
    </row>
    <row r="15" spans="1:27" s="31" customFormat="1" ht="44.25" customHeight="1" thickBot="1">
      <c r="A15" s="66">
        <v>5</v>
      </c>
      <c r="B15" s="75" t="s">
        <v>108</v>
      </c>
      <c r="C15" s="67" t="s">
        <v>139</v>
      </c>
      <c r="D15" s="68">
        <v>59</v>
      </c>
      <c r="E15" s="69" t="s">
        <v>65</v>
      </c>
      <c r="F15" s="70"/>
      <c r="G15" s="71">
        <v>1</v>
      </c>
      <c r="H15" s="71" t="s">
        <v>136</v>
      </c>
      <c r="I15" s="103">
        <v>4000</v>
      </c>
      <c r="J15" s="106">
        <v>2045</v>
      </c>
      <c r="K15" s="72"/>
      <c r="L15" s="73">
        <v>1</v>
      </c>
      <c r="M15" s="73">
        <v>1</v>
      </c>
      <c r="N15" s="73">
        <v>1</v>
      </c>
      <c r="O15" s="73">
        <v>1</v>
      </c>
      <c r="P15" s="73">
        <v>1</v>
      </c>
      <c r="Q15" s="73">
        <v>1</v>
      </c>
      <c r="R15" s="73">
        <v>1</v>
      </c>
      <c r="S15" s="73">
        <v>1</v>
      </c>
      <c r="T15" s="73">
        <v>1</v>
      </c>
      <c r="U15" s="73"/>
      <c r="V15" s="73"/>
      <c r="W15" s="73">
        <v>1</v>
      </c>
      <c r="X15" s="73">
        <v>1</v>
      </c>
      <c r="Y15" s="73">
        <v>1</v>
      </c>
      <c r="Z15" s="73">
        <v>1</v>
      </c>
      <c r="AA15" s="73">
        <v>1</v>
      </c>
    </row>
    <row r="16" spans="1:27" s="31" customFormat="1" ht="42" thickBot="1">
      <c r="A16" s="66">
        <v>6</v>
      </c>
      <c r="B16" s="75" t="s">
        <v>109</v>
      </c>
      <c r="C16" s="67" t="s">
        <v>110</v>
      </c>
      <c r="D16" s="68">
        <v>83</v>
      </c>
      <c r="E16" s="69" t="s">
        <v>65</v>
      </c>
      <c r="F16" s="70"/>
      <c r="G16" s="71">
        <v>1</v>
      </c>
      <c r="H16" s="71" t="s">
        <v>136</v>
      </c>
      <c r="I16" s="103">
        <v>15000</v>
      </c>
      <c r="J16" s="105">
        <v>7669</v>
      </c>
      <c r="K16" s="72"/>
      <c r="L16" s="73">
        <v>1</v>
      </c>
      <c r="M16" s="73">
        <v>1</v>
      </c>
      <c r="N16" s="73">
        <v>1</v>
      </c>
      <c r="O16" s="73">
        <v>1</v>
      </c>
      <c r="P16" s="73">
        <v>1</v>
      </c>
      <c r="Q16" s="73">
        <v>1</v>
      </c>
      <c r="R16" s="73">
        <v>1</v>
      </c>
      <c r="S16" s="73">
        <v>1</v>
      </c>
      <c r="T16" s="73">
        <v>1</v>
      </c>
      <c r="U16" s="73"/>
      <c r="V16" s="73"/>
      <c r="W16" s="73">
        <v>1</v>
      </c>
      <c r="X16" s="73">
        <v>1</v>
      </c>
      <c r="Y16" s="73">
        <v>1</v>
      </c>
      <c r="Z16" s="73"/>
      <c r="AA16" s="73"/>
    </row>
    <row r="17" spans="1:27" s="31" customFormat="1" ht="54" customHeight="1" thickBot="1">
      <c r="A17" s="66">
        <v>7</v>
      </c>
      <c r="B17" s="75" t="s">
        <v>111</v>
      </c>
      <c r="C17" s="67" t="s">
        <v>132</v>
      </c>
      <c r="D17" s="68">
        <v>82</v>
      </c>
      <c r="E17" s="69" t="s">
        <v>65</v>
      </c>
      <c r="F17" s="70"/>
      <c r="G17" s="71">
        <v>1</v>
      </c>
      <c r="H17" s="71" t="s">
        <v>142</v>
      </c>
      <c r="I17" s="103">
        <v>14940</v>
      </c>
      <c r="J17" s="111">
        <v>7638</v>
      </c>
      <c r="K17" s="72"/>
      <c r="L17" s="73">
        <v>1</v>
      </c>
      <c r="M17" s="73">
        <v>1</v>
      </c>
      <c r="N17" s="73">
        <v>1</v>
      </c>
      <c r="O17" s="73">
        <v>1</v>
      </c>
      <c r="P17" s="73">
        <v>1</v>
      </c>
      <c r="Q17" s="73">
        <v>1</v>
      </c>
      <c r="R17" s="73">
        <v>1</v>
      </c>
      <c r="S17" s="73">
        <v>1</v>
      </c>
      <c r="T17" s="73">
        <v>1</v>
      </c>
      <c r="U17" s="73">
        <v>1</v>
      </c>
      <c r="V17" s="73"/>
      <c r="W17" s="73">
        <v>1</v>
      </c>
      <c r="X17" s="73">
        <v>1</v>
      </c>
      <c r="Y17" s="73">
        <v>1</v>
      </c>
      <c r="Z17" s="73">
        <v>1</v>
      </c>
      <c r="AA17" s="73">
        <v>1</v>
      </c>
    </row>
    <row r="18" spans="1:27" s="31" customFormat="1" ht="56.25" thickBot="1">
      <c r="A18" s="66">
        <v>8</v>
      </c>
      <c r="B18" s="75" t="s">
        <v>112</v>
      </c>
      <c r="C18" s="67" t="s">
        <v>156</v>
      </c>
      <c r="D18" s="68">
        <v>65</v>
      </c>
      <c r="E18" s="69" t="s">
        <v>65</v>
      </c>
      <c r="F18" s="70"/>
      <c r="G18" s="71">
        <v>1</v>
      </c>
      <c r="H18" s="71" t="s">
        <v>134</v>
      </c>
      <c r="I18" s="103">
        <v>4855</v>
      </c>
      <c r="J18" s="106">
        <v>2482</v>
      </c>
      <c r="K18" s="72"/>
      <c r="L18" s="73">
        <v>1</v>
      </c>
      <c r="M18" s="73">
        <v>1</v>
      </c>
      <c r="N18" s="73">
        <v>1</v>
      </c>
      <c r="O18" s="73">
        <v>1</v>
      </c>
      <c r="P18" s="73">
        <v>1</v>
      </c>
      <c r="Q18" s="73">
        <v>1</v>
      </c>
      <c r="R18" s="73">
        <v>1</v>
      </c>
      <c r="S18" s="73">
        <v>1</v>
      </c>
      <c r="T18" s="73">
        <v>1</v>
      </c>
      <c r="U18" s="73"/>
      <c r="V18" s="73"/>
      <c r="W18" s="73">
        <v>1</v>
      </c>
      <c r="X18" s="73">
        <v>1</v>
      </c>
      <c r="Y18" s="73">
        <v>1</v>
      </c>
      <c r="Z18" s="73">
        <v>1</v>
      </c>
      <c r="AA18" s="73">
        <v>1</v>
      </c>
    </row>
    <row r="19" spans="1:27" s="31" customFormat="1" ht="86.25" customHeight="1" thickBot="1">
      <c r="A19" s="66">
        <v>9</v>
      </c>
      <c r="B19" s="76" t="s">
        <v>113</v>
      </c>
      <c r="C19" s="67" t="s">
        <v>157</v>
      </c>
      <c r="D19" s="68"/>
      <c r="E19" s="69" t="s">
        <v>98</v>
      </c>
      <c r="F19" s="70" t="s">
        <v>153</v>
      </c>
      <c r="G19" s="71">
        <v>1</v>
      </c>
      <c r="H19" s="66" t="s">
        <v>135</v>
      </c>
      <c r="I19" s="103">
        <v>14842</v>
      </c>
      <c r="J19" s="103">
        <v>7589</v>
      </c>
      <c r="K19" s="72"/>
      <c r="L19" s="73">
        <v>1</v>
      </c>
      <c r="M19" s="73"/>
      <c r="N19" s="73"/>
      <c r="O19" s="73"/>
      <c r="P19" s="73">
        <v>1</v>
      </c>
      <c r="Q19" s="73">
        <v>1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</row>
    <row r="20" spans="1:27" s="31" customFormat="1" ht="61.5" customHeight="1" thickBot="1">
      <c r="A20" s="66">
        <v>10</v>
      </c>
      <c r="B20" s="75" t="s">
        <v>114</v>
      </c>
      <c r="C20" s="67" t="s">
        <v>115</v>
      </c>
      <c r="D20" s="68">
        <v>77</v>
      </c>
      <c r="E20" s="69" t="s">
        <v>65</v>
      </c>
      <c r="F20" s="70"/>
      <c r="G20" s="71">
        <v>1</v>
      </c>
      <c r="H20" s="71" t="s">
        <v>135</v>
      </c>
      <c r="I20" s="103">
        <v>14950</v>
      </c>
      <c r="J20" s="105">
        <v>7644</v>
      </c>
      <c r="K20" s="72"/>
      <c r="L20" s="73">
        <v>1</v>
      </c>
      <c r="M20" s="73">
        <v>1</v>
      </c>
      <c r="N20" s="73">
        <v>1</v>
      </c>
      <c r="O20" s="73">
        <v>1</v>
      </c>
      <c r="P20" s="73">
        <v>1</v>
      </c>
      <c r="Q20" s="73">
        <v>1</v>
      </c>
      <c r="R20" s="73">
        <v>1</v>
      </c>
      <c r="S20" s="73">
        <v>1</v>
      </c>
      <c r="T20" s="73">
        <v>1</v>
      </c>
      <c r="U20" s="73"/>
      <c r="V20" s="73"/>
      <c r="W20" s="73">
        <v>1</v>
      </c>
      <c r="X20" s="73">
        <v>1</v>
      </c>
      <c r="Y20" s="73">
        <v>1</v>
      </c>
      <c r="Z20" s="73">
        <v>1</v>
      </c>
      <c r="AA20" s="73">
        <v>1</v>
      </c>
    </row>
    <row r="21" spans="1:27" s="31" customFormat="1" ht="48" thickBot="1">
      <c r="A21" s="66">
        <v>11</v>
      </c>
      <c r="B21" s="74" t="s">
        <v>116</v>
      </c>
      <c r="C21" s="67" t="s">
        <v>118</v>
      </c>
      <c r="D21" s="113"/>
      <c r="E21" s="69" t="s">
        <v>98</v>
      </c>
      <c r="F21" s="70" t="s">
        <v>146</v>
      </c>
      <c r="G21" s="71"/>
      <c r="H21" s="71" t="s">
        <v>134</v>
      </c>
      <c r="I21" s="103">
        <v>4990</v>
      </c>
      <c r="J21" s="112">
        <v>2551</v>
      </c>
      <c r="K21" s="72"/>
      <c r="L21" s="73">
        <v>1</v>
      </c>
      <c r="M21" s="73">
        <v>1</v>
      </c>
      <c r="N21" s="73">
        <v>1</v>
      </c>
      <c r="O21" s="73"/>
      <c r="P21" s="73"/>
      <c r="Q21" s="73">
        <v>1</v>
      </c>
      <c r="R21" s="73">
        <v>1</v>
      </c>
      <c r="S21" s="73">
        <v>1</v>
      </c>
      <c r="T21" s="73">
        <v>1</v>
      </c>
      <c r="U21" s="73"/>
      <c r="V21" s="73"/>
      <c r="W21" s="73"/>
      <c r="X21" s="73"/>
      <c r="Y21" s="73">
        <v>1</v>
      </c>
      <c r="Z21" s="73">
        <v>1</v>
      </c>
      <c r="AA21" s="73"/>
    </row>
    <row r="22" spans="1:27" s="31" customFormat="1" ht="39" thickBot="1">
      <c r="A22" s="66">
        <v>12</v>
      </c>
      <c r="B22" s="76" t="s">
        <v>117</v>
      </c>
      <c r="C22" s="67" t="s">
        <v>140</v>
      </c>
      <c r="D22" s="68">
        <v>81</v>
      </c>
      <c r="E22" s="69" t="s">
        <v>65</v>
      </c>
      <c r="F22" s="70"/>
      <c r="G22" s="71">
        <v>1</v>
      </c>
      <c r="H22" s="71" t="s">
        <v>143</v>
      </c>
      <c r="I22" s="103">
        <v>9125</v>
      </c>
      <c r="J22" s="111">
        <v>4666</v>
      </c>
      <c r="K22" s="72"/>
      <c r="L22" s="73">
        <v>1</v>
      </c>
      <c r="M22" s="73">
        <v>1</v>
      </c>
      <c r="N22" s="73">
        <v>1</v>
      </c>
      <c r="O22" s="73">
        <v>1</v>
      </c>
      <c r="P22" s="73">
        <v>1</v>
      </c>
      <c r="Q22" s="73">
        <v>1</v>
      </c>
      <c r="R22" s="73">
        <v>1</v>
      </c>
      <c r="S22" s="73">
        <v>1</v>
      </c>
      <c r="T22" s="73">
        <v>1</v>
      </c>
      <c r="U22" s="73"/>
      <c r="V22" s="73"/>
      <c r="W22" s="73"/>
      <c r="X22" s="73">
        <v>1</v>
      </c>
      <c r="Y22" s="73">
        <v>1</v>
      </c>
      <c r="Z22" s="73">
        <v>1</v>
      </c>
      <c r="AA22" s="73">
        <v>1</v>
      </c>
    </row>
    <row r="23" spans="1:27" s="31" customFormat="1" ht="42" thickBot="1">
      <c r="A23" s="66">
        <v>13</v>
      </c>
      <c r="B23" s="75" t="s">
        <v>119</v>
      </c>
      <c r="C23" s="107" t="s">
        <v>120</v>
      </c>
      <c r="D23" s="68">
        <v>69</v>
      </c>
      <c r="E23" s="69" t="s">
        <v>65</v>
      </c>
      <c r="F23" s="70"/>
      <c r="G23" s="71">
        <v>1</v>
      </c>
      <c r="H23" s="71" t="s">
        <v>136</v>
      </c>
      <c r="I23" s="103">
        <v>4000</v>
      </c>
      <c r="J23" s="106">
        <v>2045</v>
      </c>
      <c r="K23" s="72"/>
      <c r="L23" s="73">
        <v>1</v>
      </c>
      <c r="M23" s="73">
        <v>1</v>
      </c>
      <c r="N23" s="73">
        <v>1</v>
      </c>
      <c r="O23" s="73">
        <v>1</v>
      </c>
      <c r="P23" s="73">
        <v>1</v>
      </c>
      <c r="Q23" s="73">
        <v>1</v>
      </c>
      <c r="R23" s="73">
        <v>1</v>
      </c>
      <c r="S23" s="73">
        <v>1</v>
      </c>
      <c r="T23" s="73">
        <v>1</v>
      </c>
      <c r="U23" s="73">
        <v>1</v>
      </c>
      <c r="V23" s="73"/>
      <c r="W23" s="73">
        <v>1</v>
      </c>
      <c r="X23" s="73">
        <v>1</v>
      </c>
      <c r="Y23" s="73">
        <v>1</v>
      </c>
      <c r="Z23" s="73">
        <v>1</v>
      </c>
      <c r="AA23" s="73">
        <v>1</v>
      </c>
    </row>
    <row r="24" spans="1:27" s="31" customFormat="1" ht="42" thickBot="1">
      <c r="A24" s="66">
        <v>14</v>
      </c>
      <c r="B24" s="75" t="s">
        <v>121</v>
      </c>
      <c r="C24" s="67" t="s">
        <v>131</v>
      </c>
      <c r="D24" s="68">
        <v>81</v>
      </c>
      <c r="E24" s="69" t="s">
        <v>65</v>
      </c>
      <c r="F24" s="70"/>
      <c r="G24" s="71">
        <v>1</v>
      </c>
      <c r="H24" s="71" t="s">
        <v>135</v>
      </c>
      <c r="I24" s="103">
        <v>5775</v>
      </c>
      <c r="J24" s="103">
        <v>2953</v>
      </c>
      <c r="K24" s="72"/>
      <c r="L24" s="73">
        <v>1</v>
      </c>
      <c r="M24" s="73">
        <v>1</v>
      </c>
      <c r="N24" s="73">
        <v>1</v>
      </c>
      <c r="O24" s="73">
        <v>1</v>
      </c>
      <c r="P24" s="73">
        <v>1</v>
      </c>
      <c r="Q24" s="73">
        <v>1</v>
      </c>
      <c r="R24" s="73">
        <v>1</v>
      </c>
      <c r="S24" s="73">
        <v>1</v>
      </c>
      <c r="T24" s="73">
        <v>1</v>
      </c>
      <c r="U24" s="73"/>
      <c r="V24" s="73"/>
      <c r="W24" s="73"/>
      <c r="X24" s="73">
        <v>1</v>
      </c>
      <c r="Y24" s="73">
        <v>1</v>
      </c>
      <c r="Z24" s="73">
        <v>1</v>
      </c>
      <c r="AA24" s="73">
        <v>1</v>
      </c>
    </row>
    <row r="25" spans="1:27" s="31" customFormat="1" ht="42" thickBot="1">
      <c r="A25" s="66">
        <v>15</v>
      </c>
      <c r="B25" s="75" t="s">
        <v>122</v>
      </c>
      <c r="C25" s="67" t="s">
        <v>123</v>
      </c>
      <c r="D25" s="68">
        <v>75</v>
      </c>
      <c r="E25" s="69" t="s">
        <v>65</v>
      </c>
      <c r="F25" s="70"/>
      <c r="G25" s="71">
        <v>1</v>
      </c>
      <c r="H25" s="71" t="s">
        <v>135</v>
      </c>
      <c r="I25" s="103">
        <v>4000</v>
      </c>
      <c r="J25" s="103">
        <v>2045</v>
      </c>
      <c r="K25" s="72"/>
      <c r="L25" s="73">
        <v>1</v>
      </c>
      <c r="M25" s="73">
        <v>1</v>
      </c>
      <c r="N25" s="73">
        <v>1</v>
      </c>
      <c r="O25" s="73">
        <v>1</v>
      </c>
      <c r="P25" s="73">
        <v>1</v>
      </c>
      <c r="Q25" s="73">
        <v>1</v>
      </c>
      <c r="R25" s="73">
        <v>1</v>
      </c>
      <c r="S25" s="73">
        <v>1</v>
      </c>
      <c r="T25" s="73">
        <v>1</v>
      </c>
      <c r="U25" s="73"/>
      <c r="V25" s="73"/>
      <c r="W25" s="73">
        <v>1</v>
      </c>
      <c r="X25" s="73">
        <v>1</v>
      </c>
      <c r="Y25" s="73">
        <v>1</v>
      </c>
      <c r="Z25" s="73">
        <v>1</v>
      </c>
      <c r="AA25" s="73">
        <v>1</v>
      </c>
    </row>
    <row r="26" spans="1:27" s="31" customFormat="1" ht="42" thickBot="1">
      <c r="A26" s="66">
        <v>16</v>
      </c>
      <c r="B26" s="75" t="s">
        <v>124</v>
      </c>
      <c r="C26" s="67" t="s">
        <v>125</v>
      </c>
      <c r="D26" s="68"/>
      <c r="E26" s="69" t="s">
        <v>98</v>
      </c>
      <c r="F26" s="70" t="s">
        <v>130</v>
      </c>
      <c r="G26" s="71">
        <v>1</v>
      </c>
      <c r="H26" s="71" t="s">
        <v>135</v>
      </c>
      <c r="I26" s="103">
        <v>12340</v>
      </c>
      <c r="J26" s="112">
        <v>6309</v>
      </c>
      <c r="K26" s="72"/>
      <c r="L26" s="73">
        <v>1</v>
      </c>
      <c r="M26" s="73">
        <v>1</v>
      </c>
      <c r="N26" s="73">
        <v>1</v>
      </c>
      <c r="O26" s="73">
        <v>1</v>
      </c>
      <c r="P26" s="73">
        <v>1</v>
      </c>
      <c r="Q26" s="73"/>
      <c r="R26" s="73">
        <v>1</v>
      </c>
      <c r="S26" s="73">
        <v>1</v>
      </c>
      <c r="T26" s="73">
        <v>1</v>
      </c>
      <c r="U26" s="73">
        <v>1</v>
      </c>
      <c r="V26" s="73"/>
      <c r="W26" s="73">
        <v>1</v>
      </c>
      <c r="X26" s="73"/>
      <c r="Y26" s="73">
        <v>1</v>
      </c>
      <c r="Z26" s="73">
        <v>1</v>
      </c>
      <c r="AA26" s="73">
        <v>1</v>
      </c>
    </row>
    <row r="27" spans="1:27" s="31" customFormat="1" ht="42" thickBot="1">
      <c r="A27" s="66">
        <v>17</v>
      </c>
      <c r="B27" s="74" t="s">
        <v>126</v>
      </c>
      <c r="C27" s="67" t="s">
        <v>129</v>
      </c>
      <c r="D27" s="68">
        <v>77</v>
      </c>
      <c r="E27" s="69" t="s">
        <v>65</v>
      </c>
      <c r="F27" s="70"/>
      <c r="G27" s="71">
        <v>1</v>
      </c>
      <c r="H27" s="71" t="s">
        <v>135</v>
      </c>
      <c r="I27" s="103">
        <v>14950</v>
      </c>
      <c r="J27" s="106">
        <v>7644</v>
      </c>
      <c r="K27" s="72"/>
      <c r="L27" s="73">
        <v>1</v>
      </c>
      <c r="M27" s="73">
        <v>1</v>
      </c>
      <c r="N27" s="73">
        <v>1</v>
      </c>
      <c r="O27" s="73">
        <v>1</v>
      </c>
      <c r="P27" s="73">
        <v>1</v>
      </c>
      <c r="Q27" s="73">
        <v>1</v>
      </c>
      <c r="R27" s="73">
        <v>1</v>
      </c>
      <c r="S27" s="73">
        <v>1</v>
      </c>
      <c r="T27" s="73">
        <v>1</v>
      </c>
      <c r="U27" s="73"/>
      <c r="V27" s="73"/>
      <c r="W27" s="73">
        <v>1</v>
      </c>
      <c r="X27" s="73">
        <v>1</v>
      </c>
      <c r="Y27" s="73">
        <v>1</v>
      </c>
      <c r="Z27" s="73">
        <v>1</v>
      </c>
      <c r="AA27" s="73">
        <v>1</v>
      </c>
    </row>
    <row r="28" spans="1:27" s="31" customFormat="1" ht="56.25" thickBot="1">
      <c r="A28" s="66">
        <v>18</v>
      </c>
      <c r="B28" s="75" t="s">
        <v>127</v>
      </c>
      <c r="C28" s="67" t="s">
        <v>141</v>
      </c>
      <c r="D28" s="68">
        <v>72</v>
      </c>
      <c r="E28" s="69" t="s">
        <v>65</v>
      </c>
      <c r="F28" s="70"/>
      <c r="G28" s="71">
        <v>1</v>
      </c>
      <c r="H28" s="71" t="s">
        <v>134</v>
      </c>
      <c r="I28" s="103">
        <v>3270</v>
      </c>
      <c r="J28" s="105">
        <v>1670</v>
      </c>
      <c r="K28" s="72"/>
      <c r="L28" s="73">
        <v>1</v>
      </c>
      <c r="M28" s="73">
        <v>1</v>
      </c>
      <c r="N28" s="73">
        <v>1</v>
      </c>
      <c r="O28" s="73">
        <v>1</v>
      </c>
      <c r="P28" s="73">
        <v>1</v>
      </c>
      <c r="Q28" s="73">
        <v>1</v>
      </c>
      <c r="R28" s="73">
        <v>1</v>
      </c>
      <c r="S28" s="73">
        <v>1</v>
      </c>
      <c r="T28" s="108">
        <v>1</v>
      </c>
      <c r="U28" s="73">
        <v>1</v>
      </c>
      <c r="V28" s="73"/>
      <c r="W28" s="73">
        <v>1</v>
      </c>
      <c r="X28" s="73">
        <v>1</v>
      </c>
      <c r="Y28" s="73">
        <v>1</v>
      </c>
      <c r="Z28" s="73">
        <v>1</v>
      </c>
      <c r="AA28" s="73">
        <v>1</v>
      </c>
    </row>
    <row r="29" spans="1:27" s="31" customFormat="1" ht="42" thickBot="1">
      <c r="A29" s="66">
        <v>19</v>
      </c>
      <c r="B29" s="75" t="s">
        <v>128</v>
      </c>
      <c r="C29" s="67" t="s">
        <v>145</v>
      </c>
      <c r="D29" s="68"/>
      <c r="E29" s="69" t="s">
        <v>98</v>
      </c>
      <c r="F29" s="70" t="s">
        <v>149</v>
      </c>
      <c r="G29" s="71">
        <v>1</v>
      </c>
      <c r="H29" s="71" t="s">
        <v>135</v>
      </c>
      <c r="I29" s="103">
        <v>40000</v>
      </c>
      <c r="J29" s="114">
        <v>20451</v>
      </c>
      <c r="K29" s="72"/>
      <c r="L29" s="73">
        <v>1</v>
      </c>
      <c r="M29" s="73">
        <v>1</v>
      </c>
      <c r="N29" s="73">
        <v>1</v>
      </c>
      <c r="O29" s="73">
        <v>1</v>
      </c>
      <c r="P29" s="73">
        <v>1</v>
      </c>
      <c r="Q29" s="73">
        <v>1</v>
      </c>
      <c r="R29" s="73">
        <v>1</v>
      </c>
      <c r="S29" s="73">
        <v>1</v>
      </c>
      <c r="T29" s="73">
        <v>1</v>
      </c>
      <c r="U29" s="73"/>
      <c r="V29" s="73"/>
      <c r="W29" s="73">
        <v>1</v>
      </c>
      <c r="X29" s="73">
        <v>1</v>
      </c>
      <c r="Y29" s="73">
        <v>1</v>
      </c>
      <c r="Z29" s="73">
        <v>1</v>
      </c>
      <c r="AA29" s="73">
        <v>1</v>
      </c>
    </row>
    <row r="30" spans="1:27" s="31" customFormat="1" ht="70.5" thickBot="1">
      <c r="A30" s="66">
        <v>20</v>
      </c>
      <c r="B30" s="74" t="s">
        <v>151</v>
      </c>
      <c r="C30" s="67" t="s">
        <v>154</v>
      </c>
      <c r="D30" s="68">
        <v>53</v>
      </c>
      <c r="E30" s="69" t="s">
        <v>65</v>
      </c>
      <c r="F30" s="70"/>
      <c r="G30" s="71">
        <v>1</v>
      </c>
      <c r="H30" s="115" t="s">
        <v>136</v>
      </c>
      <c r="I30" s="103">
        <v>4950</v>
      </c>
      <c r="J30" s="105">
        <v>2531</v>
      </c>
      <c r="K30" s="72"/>
      <c r="L30" s="73">
        <v>1</v>
      </c>
      <c r="M30" s="73">
        <v>1</v>
      </c>
      <c r="N30" s="73">
        <v>1</v>
      </c>
      <c r="O30" s="73">
        <v>1</v>
      </c>
      <c r="P30" s="73">
        <v>1</v>
      </c>
      <c r="Q30" s="73">
        <v>1</v>
      </c>
      <c r="R30" s="73">
        <v>1</v>
      </c>
      <c r="S30" s="73">
        <v>1</v>
      </c>
      <c r="T30" s="73">
        <v>1</v>
      </c>
      <c r="U30" s="73"/>
      <c r="V30" s="73"/>
      <c r="W30" s="73">
        <v>1</v>
      </c>
      <c r="X30" s="73">
        <v>1</v>
      </c>
      <c r="Y30" s="73">
        <v>1</v>
      </c>
      <c r="Z30" s="73">
        <v>1</v>
      </c>
      <c r="AA30" s="73">
        <v>1</v>
      </c>
    </row>
    <row r="31" spans="1:28" s="31" customFormat="1" ht="14.25">
      <c r="A31" s="95"/>
      <c r="B31" s="95"/>
      <c r="C31" s="95"/>
      <c r="D31" s="96"/>
      <c r="E31" s="97" t="s">
        <v>79</v>
      </c>
      <c r="F31" s="98"/>
      <c r="G31" s="99"/>
      <c r="H31" s="99"/>
      <c r="I31" s="100"/>
      <c r="J31" s="100">
        <f>+I31/1.95583</f>
        <v>0</v>
      </c>
      <c r="K31" s="101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B31" s="78"/>
    </row>
    <row r="32" spans="1:28" s="31" customFormat="1" ht="14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B32" s="77"/>
    </row>
    <row r="33" spans="1:28" s="31" customFormat="1" ht="14.25">
      <c r="A33" s="8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B33" s="78"/>
    </row>
    <row r="34" spans="1:28" s="31" customFormat="1" ht="14.25">
      <c r="A34" s="1"/>
      <c r="B34" s="1"/>
      <c r="C34" s="82"/>
      <c r="D34" s="83"/>
      <c r="E34" s="84" t="s">
        <v>79</v>
      </c>
      <c r="F34" s="85"/>
      <c r="G34" s="86"/>
      <c r="H34" s="86"/>
      <c r="I34" s="87"/>
      <c r="J34" s="87">
        <f>+I34/1.95583</f>
        <v>0</v>
      </c>
      <c r="K34" s="90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B34" s="77"/>
    </row>
    <row r="35" spans="1:28" s="31" customFormat="1" ht="14.25">
      <c r="A35" s="81"/>
      <c r="B35" s="1"/>
      <c r="C35" s="82"/>
      <c r="D35" s="83"/>
      <c r="E35" s="84" t="s">
        <v>79</v>
      </c>
      <c r="F35" s="85"/>
      <c r="G35" s="86"/>
      <c r="H35" s="86"/>
      <c r="I35" s="87"/>
      <c r="J35" s="87">
        <f>+I35/1.95583</f>
        <v>0</v>
      </c>
      <c r="K35" s="88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B35" s="77"/>
    </row>
    <row r="36" spans="1:28" s="31" customFormat="1" ht="14.25">
      <c r="A36" s="81"/>
      <c r="B36" s="1"/>
      <c r="C36" s="82"/>
      <c r="D36" s="83"/>
      <c r="E36" s="84" t="s">
        <v>79</v>
      </c>
      <c r="F36" s="85"/>
      <c r="G36" s="86"/>
      <c r="H36" s="86"/>
      <c r="I36" s="87"/>
      <c r="J36" s="87"/>
      <c r="K36" s="88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B36" s="78"/>
    </row>
    <row r="37" spans="1:28" s="31" customFormat="1" ht="14.25">
      <c r="A37" s="81"/>
      <c r="B37" s="1"/>
      <c r="C37" s="82"/>
      <c r="D37" s="83"/>
      <c r="E37" s="84" t="s">
        <v>79</v>
      </c>
      <c r="F37" s="85"/>
      <c r="G37" s="86"/>
      <c r="H37" s="86"/>
      <c r="J37" s="87"/>
      <c r="K37" s="88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B37" s="78"/>
    </row>
    <row r="38" spans="1:28" s="31" customFormat="1" ht="14.25">
      <c r="A38" s="81"/>
      <c r="B38" s="1"/>
      <c r="C38" s="82"/>
      <c r="D38" s="83"/>
      <c r="E38" s="84" t="s">
        <v>79</v>
      </c>
      <c r="F38" s="85"/>
      <c r="G38" s="86"/>
      <c r="H38" s="86"/>
      <c r="I38" s="87"/>
      <c r="J38" s="87">
        <f>+I38/1.95583</f>
        <v>0</v>
      </c>
      <c r="K38" s="88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B38" s="77"/>
    </row>
    <row r="39" spans="1:26" s="31" customFormat="1" ht="14.25">
      <c r="A39" s="81"/>
      <c r="B39" s="1"/>
      <c r="C39" s="82"/>
      <c r="D39" s="83"/>
      <c r="E39" s="84" t="s">
        <v>79</v>
      </c>
      <c r="F39" s="85"/>
      <c r="G39" s="86"/>
      <c r="H39" s="86"/>
      <c r="I39" s="87"/>
      <c r="J39" s="87">
        <f>+I39/1.95583</f>
        <v>0</v>
      </c>
      <c r="K39" s="88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1" ht="14.25">
      <c r="A41" s="1"/>
    </row>
  </sheetData>
  <sheetProtection selectLockedCells="1" selectUnlockedCells="1"/>
  <mergeCells count="17">
    <mergeCell ref="P1:P9"/>
    <mergeCell ref="X1:X9"/>
    <mergeCell ref="Y1:Y9"/>
    <mergeCell ref="U1:U9"/>
    <mergeCell ref="V1:V9"/>
    <mergeCell ref="J1:K1"/>
    <mergeCell ref="L1:L9"/>
    <mergeCell ref="M1:M9"/>
    <mergeCell ref="N1:N9"/>
    <mergeCell ref="O1:O9"/>
    <mergeCell ref="AA1:AA9"/>
    <mergeCell ref="S1:S9"/>
    <mergeCell ref="Q1:Q9"/>
    <mergeCell ref="Z1:Z9"/>
    <mergeCell ref="T1:T9"/>
    <mergeCell ref="W1:W9"/>
    <mergeCell ref="R1:R9"/>
  </mergeCells>
  <conditionalFormatting sqref="G11">
    <cfRule type="iconSet" priority="247" dxfId="8">
      <iconSet iconSet="3Symbols2" showValue="0">
        <cfvo type="percent" val="0"/>
        <cfvo type="percent" val="0.1"/>
        <cfvo type="percent" val="1"/>
      </iconSet>
    </cfRule>
  </conditionalFormatting>
  <conditionalFormatting sqref="D11:E30">
    <cfRule type="cellIs" priority="246" dxfId="9" operator="lessThan" stopIfTrue="1">
      <formula>50</formula>
    </cfRule>
  </conditionalFormatting>
  <conditionalFormatting sqref="L11:AA11">
    <cfRule type="iconSet" priority="245" dxfId="8">
      <iconSet iconSet="3Symbols2" showValue="0">
        <cfvo type="percent" val="0"/>
        <cfvo type="percent" val="0.1"/>
        <cfvo type="percent" val="1"/>
      </iconSet>
    </cfRule>
  </conditionalFormatting>
  <conditionalFormatting sqref="H11:H30">
    <cfRule type="cellIs" priority="238" dxfId="9" operator="lessThan" stopIfTrue="1">
      <formula>6</formula>
    </cfRule>
  </conditionalFormatting>
  <conditionalFormatting sqref="A11:A20 A22:A26 A28:A29 C11:Z20 A21:Z21 C22:Z22 A27:Z27 F32:G32 I38:Z39 J37:Z37 A33:A39 C34:C39 I34:Z36 F34:G39 A31:C32 E31:G31 C24:Z26 D23:Z23 C28:S28 U28:Z28 M29:Z30 A30:G30 I30:Z32 AA11:AA30 C29:L29">
    <cfRule type="expression" priority="210" dxfId="1" stopIfTrue="1">
      <formula>$E11="DISKVALIFIKOVAN"</formula>
    </cfRule>
    <cfRule type="expression" priority="211" dxfId="0" stopIfTrue="1">
      <formula>$E11="ODOBREN"</formula>
    </cfRule>
  </conditionalFormatting>
  <conditionalFormatting sqref="E31">
    <cfRule type="cellIs" priority="16" dxfId="9" operator="lessThan" stopIfTrue="1">
      <formula>50</formula>
    </cfRule>
  </conditionalFormatting>
  <conditionalFormatting sqref="J34:J39 J11:J32">
    <cfRule type="cellIs" priority="11" dxfId="8" operator="equal" stopIfTrue="1">
      <formula>0</formula>
    </cfRule>
  </conditionalFormatting>
  <conditionalFormatting sqref="G34:G39 G12:G32">
    <cfRule type="iconSet" priority="250" dxfId="8">
      <iconSet iconSet="3Symbols2" showValue="0">
        <cfvo type="percent" val="0"/>
        <cfvo type="percent" val="0.1"/>
        <cfvo type="percent" val="1"/>
      </iconSet>
    </cfRule>
  </conditionalFormatting>
  <conditionalFormatting sqref="L34:Z39 L30:Z32 L12:Z27 L28:S28 U28:Z28 M29:Z31">
    <cfRule type="iconSet" priority="251" dxfId="8">
      <iconSet iconSet="3Symbols2" showValue="0">
        <cfvo type="percent" val="0"/>
        <cfvo type="percent" val="0.1"/>
        <cfvo type="percent" val="1"/>
      </iconSet>
    </cfRule>
  </conditionalFormatting>
  <conditionalFormatting sqref="AB31">
    <cfRule type="expression" priority="9" dxfId="1" stopIfTrue="1">
      <formula>$E31="DISKVALIFIKOVAN"</formula>
    </cfRule>
    <cfRule type="expression" priority="10" dxfId="0" stopIfTrue="1">
      <formula>$E31="ODOBREN"</formula>
    </cfRule>
  </conditionalFormatting>
  <conditionalFormatting sqref="AB33">
    <cfRule type="expression" priority="7" dxfId="1" stopIfTrue="1">
      <formula>$E33="DISKVALIFIKOVAN"</formula>
    </cfRule>
    <cfRule type="expression" priority="8" dxfId="0" stopIfTrue="1">
      <formula>$E33="ODOBREN"</formula>
    </cfRule>
  </conditionalFormatting>
  <conditionalFormatting sqref="AB36">
    <cfRule type="expression" priority="5" dxfId="1" stopIfTrue="1">
      <formula>$E36="DISKVALIFIKOVAN"</formula>
    </cfRule>
    <cfRule type="expression" priority="6" dxfId="0" stopIfTrue="1">
      <formula>$E36="ODOBREN"</formula>
    </cfRule>
  </conditionalFormatting>
  <conditionalFormatting sqref="AB37">
    <cfRule type="expression" priority="3" dxfId="1" stopIfTrue="1">
      <formula>$E37="DISKVALIFIKOVAN"</formula>
    </cfRule>
    <cfRule type="expression" priority="4" dxfId="0" stopIfTrue="1">
      <formula>$E37="ODOBREN"</formula>
    </cfRule>
  </conditionalFormatting>
  <conditionalFormatting sqref="AA12:AA30">
    <cfRule type="iconSet" priority="281" dxfId="8">
      <iconSet iconSet="3Symbols2" showValue="0">
        <cfvo type="percent" val="0"/>
        <cfvo type="percent" val="0.1"/>
        <cfvo type="percent" val="1"/>
      </iconSet>
    </cfRule>
  </conditionalFormatting>
  <conditionalFormatting sqref="L29">
    <cfRule type="iconSet" priority="1" dxfId="8">
      <iconSet iconSet="3Symbols2" showValue="0">
        <cfvo type="percent" val="0"/>
        <cfvo type="percent" val="0.1"/>
        <cfvo type="percent" val="1"/>
      </iconSet>
    </cfRule>
  </conditionalFormatting>
  <dataValidations count="1">
    <dataValidation type="list" showInputMessage="1" showErrorMessage="1" sqref="E34:E39 E11:E31">
      <formula1>$F$1:$F$7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7">
    <pageSetUpPr fitToPage="1"/>
  </sheetPr>
  <dimension ref="A1:H57"/>
  <sheetViews>
    <sheetView view="pageBreakPreview" zoomScale="104" zoomScaleSheetLayoutView="104" workbookViewId="0" topLeftCell="A1">
      <selection activeCell="H28" sqref="H28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9.5742187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provjeru'!B19</f>
        <v>Muški odbojkaški klub „Goražde“ br. 06-1-04-2-1138 od 11.03.2024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tr">
        <f>+'Tabela za provjeru'!C19</f>
        <v>"Muška odbojka se vraća u grad"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0</v>
      </c>
      <c r="D6" s="12">
        <f>D7+D8+D9</f>
        <v>0</v>
      </c>
      <c r="E6" s="12">
        <f>E7+E8+E9</f>
        <v>0</v>
      </c>
      <c r="F6" s="12">
        <f>F7+F8+F9</f>
        <v>0</v>
      </c>
      <c r="G6" s="12">
        <f>G7+G8+G9</f>
        <v>0</v>
      </c>
      <c r="H6" s="12">
        <f>SUM(H7:H10)</f>
        <v>0</v>
      </c>
    </row>
    <row r="7" spans="1:8" ht="19.5">
      <c r="A7" s="13" t="s">
        <v>38</v>
      </c>
      <c r="B7" s="32"/>
      <c r="C7" s="33"/>
      <c r="D7" s="33"/>
      <c r="E7" s="33"/>
      <c r="F7" s="33"/>
      <c r="G7" s="33"/>
      <c r="H7" s="34"/>
    </row>
    <row r="8" spans="1:8" ht="19.5">
      <c r="A8" s="14" t="s">
        <v>39</v>
      </c>
      <c r="B8" s="32"/>
      <c r="C8" s="33"/>
      <c r="D8" s="33"/>
      <c r="E8" s="33"/>
      <c r="F8" s="33"/>
      <c r="G8" s="33"/>
      <c r="H8" s="34">
        <f>(C8+D8+E8+F8+G8)/5</f>
        <v>0</v>
      </c>
    </row>
    <row r="9" spans="1:8" ht="12">
      <c r="A9" s="13" t="s">
        <v>40</v>
      </c>
      <c r="B9" s="145"/>
      <c r="C9" s="146"/>
      <c r="D9" s="146"/>
      <c r="E9" s="146"/>
      <c r="F9" s="147"/>
      <c r="G9" s="146"/>
      <c r="H9" s="149">
        <f>(C9+D9+E9+F9+G9)/5</f>
        <v>0</v>
      </c>
    </row>
    <row r="10" spans="1:8" ht="18.75">
      <c r="A10" s="13" t="s">
        <v>17</v>
      </c>
      <c r="B10" s="145"/>
      <c r="C10" s="146"/>
      <c r="D10" s="146"/>
      <c r="E10" s="146"/>
      <c r="F10" s="148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0</v>
      </c>
      <c r="D11" s="11">
        <f>D12+D14+D15+D17+D18</f>
        <v>0</v>
      </c>
      <c r="E11" s="11">
        <f>E12+E14+E15+E17+E18</f>
        <v>0</v>
      </c>
      <c r="F11" s="11">
        <f>F12+F14+F15+F17+F18</f>
        <v>0</v>
      </c>
      <c r="G11" s="11">
        <f>G12+G14+G15+G17+G18</f>
        <v>0</v>
      </c>
      <c r="H11" s="12">
        <f>SUM(H12:H18)</f>
        <v>0</v>
      </c>
    </row>
    <row r="12" spans="1:8" ht="19.5">
      <c r="A12" s="14" t="s">
        <v>41</v>
      </c>
      <c r="B12" s="145"/>
      <c r="C12" s="146"/>
      <c r="D12" s="146"/>
      <c r="E12" s="146"/>
      <c r="F12" s="146"/>
      <c r="G12" s="146"/>
      <c r="H12" s="149">
        <f>(C12+D12+E12+F12+G12)/5</f>
        <v>0</v>
      </c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/>
      <c r="C14" s="33"/>
      <c r="D14" s="79"/>
      <c r="E14" s="79"/>
      <c r="F14" s="79"/>
      <c r="G14" s="79"/>
      <c r="H14" s="34">
        <f>(C14+D14+E14+F14+G14)/5</f>
        <v>0</v>
      </c>
    </row>
    <row r="15" spans="1:8" ht="19.5">
      <c r="A15" s="14" t="s">
        <v>44</v>
      </c>
      <c r="B15" s="145"/>
      <c r="C15" s="146"/>
      <c r="D15" s="146"/>
      <c r="E15" s="146"/>
      <c r="F15" s="146"/>
      <c r="G15" s="146"/>
      <c r="H15" s="149">
        <f>(C15+D15+E15+F15+G15)/5</f>
        <v>0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/>
      <c r="C17" s="33"/>
      <c r="D17" s="79"/>
      <c r="E17" s="79"/>
      <c r="F17" s="79"/>
      <c r="G17" s="79"/>
      <c r="H17" s="34">
        <f>(C17+D17+E17+F17+G17)/5</f>
        <v>0</v>
      </c>
    </row>
    <row r="18" spans="1:8" ht="38.25">
      <c r="A18" s="14" t="s">
        <v>46</v>
      </c>
      <c r="B18" s="32"/>
      <c r="C18" s="33"/>
      <c r="D18" s="79"/>
      <c r="E18" s="79"/>
      <c r="F18" s="79"/>
      <c r="G18" s="79"/>
      <c r="H18" s="34">
        <f>(C18+D18+E18+F18+G18)/5</f>
        <v>0</v>
      </c>
    </row>
    <row r="19" spans="1:8" ht="12">
      <c r="A19" s="10" t="s">
        <v>20</v>
      </c>
      <c r="B19" s="11">
        <v>20</v>
      </c>
      <c r="C19" s="11">
        <f>SUM(C20:C23)</f>
        <v>0</v>
      </c>
      <c r="D19" s="11">
        <f>D20+D21+D22+D23</f>
        <v>0</v>
      </c>
      <c r="E19" s="11">
        <f>E20+E21+E22+E23</f>
        <v>0</v>
      </c>
      <c r="F19" s="11">
        <f>F20+F21+F22+F23</f>
        <v>0</v>
      </c>
      <c r="G19" s="11">
        <f>G20+G21+G22+G23</f>
        <v>0</v>
      </c>
      <c r="H19" s="12">
        <f>SUM(H20:H23)</f>
        <v>0</v>
      </c>
    </row>
    <row r="20" spans="1:8" ht="19.5">
      <c r="A20" s="14" t="s">
        <v>47</v>
      </c>
      <c r="B20" s="32"/>
      <c r="C20" s="33"/>
      <c r="D20" s="79"/>
      <c r="E20" s="79"/>
      <c r="F20" s="79"/>
      <c r="G20" s="79"/>
      <c r="H20" s="34">
        <f>(C20+D20+E20+F20+G20)/5</f>
        <v>0</v>
      </c>
    </row>
    <row r="21" spans="1:8" ht="18.75">
      <c r="A21" s="14" t="s">
        <v>21</v>
      </c>
      <c r="B21" s="32"/>
      <c r="C21" s="33"/>
      <c r="D21" s="79"/>
      <c r="E21" s="79"/>
      <c r="F21" s="79"/>
      <c r="G21" s="79"/>
      <c r="H21" s="34">
        <f>(C21+D21+E21+F21+G21)/5</f>
        <v>0</v>
      </c>
    </row>
    <row r="22" spans="1:8" ht="29.25">
      <c r="A22" s="14" t="s">
        <v>48</v>
      </c>
      <c r="B22" s="32"/>
      <c r="C22" s="33"/>
      <c r="D22" s="79"/>
      <c r="E22" s="79"/>
      <c r="F22" s="79"/>
      <c r="G22" s="79"/>
      <c r="H22" s="34">
        <f>(C22+D22+E22+F22+G22)/5</f>
        <v>0</v>
      </c>
    </row>
    <row r="23" spans="1:8" ht="19.5">
      <c r="A23" s="14" t="s">
        <v>49</v>
      </c>
      <c r="B23" s="32"/>
      <c r="C23" s="33"/>
      <c r="D23" s="79"/>
      <c r="E23" s="79"/>
      <c r="F23" s="79"/>
      <c r="G23" s="79"/>
      <c r="H23" s="34">
        <f>(C23+D23+E23+F23+G23)/5</f>
        <v>0</v>
      </c>
    </row>
    <row r="24" spans="1:8" ht="12">
      <c r="A24" s="10" t="s">
        <v>22</v>
      </c>
      <c r="B24" s="11">
        <v>25</v>
      </c>
      <c r="C24" s="11">
        <f>C25+C26+C27+C28+C29</f>
        <v>0</v>
      </c>
      <c r="D24" s="11">
        <f>D25+D26+D27+D28+D29</f>
        <v>0</v>
      </c>
      <c r="E24" s="11" t="e">
        <f>E25+E26+E27+E28+E29</f>
        <v>#VALUE!</v>
      </c>
      <c r="F24" s="11">
        <f>F25+F26+F27+F28+F29</f>
        <v>0</v>
      </c>
      <c r="G24" s="11">
        <f>G25+G26+G27+G28+G29</f>
        <v>0</v>
      </c>
      <c r="H24" s="12" t="e">
        <f>SUM(H25:H29)</f>
        <v>#VALUE!</v>
      </c>
    </row>
    <row r="25" spans="1:8" ht="19.5">
      <c r="A25" s="13" t="s">
        <v>50</v>
      </c>
      <c r="B25" s="32"/>
      <c r="C25" s="33"/>
      <c r="D25" s="79"/>
      <c r="E25" s="79"/>
      <c r="F25" s="79"/>
      <c r="G25" s="79"/>
      <c r="H25" s="34">
        <f>(C25+D25+E25+F25+G25)/5</f>
        <v>0</v>
      </c>
    </row>
    <row r="26" spans="1:8" ht="38.25">
      <c r="A26" s="14" t="s">
        <v>51</v>
      </c>
      <c r="B26" s="32"/>
      <c r="C26" s="33"/>
      <c r="D26" s="79"/>
      <c r="E26" s="79"/>
      <c r="F26" s="79"/>
      <c r="G26" s="79"/>
      <c r="H26" s="34">
        <f>(C26+D26+E26+F26+G26)/5</f>
        <v>0</v>
      </c>
    </row>
    <row r="27" spans="1:8" ht="38.25">
      <c r="A27" s="14" t="s">
        <v>52</v>
      </c>
      <c r="B27" s="32"/>
      <c r="C27" s="33"/>
      <c r="D27" s="79"/>
      <c r="E27" s="79"/>
      <c r="F27" s="79"/>
      <c r="G27" s="79"/>
      <c r="H27" s="34">
        <f>(C27+D27+E27+F27+G27)/5</f>
        <v>0</v>
      </c>
    </row>
    <row r="28" spans="1:8" ht="38.25">
      <c r="A28" s="14" t="s">
        <v>53</v>
      </c>
      <c r="B28" s="32"/>
      <c r="C28" s="33"/>
      <c r="D28" s="79"/>
      <c r="E28" s="79" t="s">
        <v>79</v>
      </c>
      <c r="F28" s="79"/>
      <c r="G28" s="79"/>
      <c r="H28" s="34" t="e">
        <f>(C28+D28+E28+F28+G28)/5</f>
        <v>#VALUE!</v>
      </c>
    </row>
    <row r="29" spans="1:8" ht="18.75">
      <c r="A29" s="14" t="s">
        <v>23</v>
      </c>
      <c r="B29" s="32"/>
      <c r="C29" s="33"/>
      <c r="D29" s="79"/>
      <c r="E29" s="79"/>
      <c r="F29" s="79"/>
      <c r="G29" s="79"/>
      <c r="H29" s="34">
        <f>(C29+D29+E29+F29+G29)/5</f>
        <v>0</v>
      </c>
    </row>
    <row r="30" spans="1:8" ht="12">
      <c r="A30" s="10" t="s">
        <v>24</v>
      </c>
      <c r="B30" s="11">
        <v>15</v>
      </c>
      <c r="C30" s="11">
        <f>C31+C32+C33</f>
        <v>0</v>
      </c>
      <c r="D30" s="11">
        <f>D31+D32+D33</f>
        <v>0</v>
      </c>
      <c r="E30" s="11">
        <f>E31+E32+E33</f>
        <v>0</v>
      </c>
      <c r="F30" s="11">
        <f>F31+F32+F33</f>
        <v>0</v>
      </c>
      <c r="G30" s="11">
        <f>G31+G32+G33</f>
        <v>0</v>
      </c>
      <c r="H30" s="12">
        <f>SUM(H31:H36)</f>
        <v>0</v>
      </c>
    </row>
    <row r="31" spans="1:8" ht="18.75">
      <c r="A31" s="13" t="s">
        <v>25</v>
      </c>
      <c r="B31" s="32"/>
      <c r="C31" s="33"/>
      <c r="D31" s="79"/>
      <c r="E31" s="79"/>
      <c r="F31" s="79"/>
      <c r="G31" s="79"/>
      <c r="H31" s="34">
        <f>(C31+D31+E31+F31+G31)/5</f>
        <v>0</v>
      </c>
    </row>
    <row r="32" spans="1:8" ht="12" customHeight="1">
      <c r="A32" s="13" t="s">
        <v>54</v>
      </c>
      <c r="B32" s="32"/>
      <c r="C32" s="33"/>
      <c r="D32" s="79"/>
      <c r="E32" s="79"/>
      <c r="F32" s="79"/>
      <c r="G32" s="79"/>
      <c r="H32" s="34">
        <f>(C32+D32+E32+F32+G32)/5</f>
        <v>0</v>
      </c>
    </row>
    <row r="33" spans="1:8" ht="12">
      <c r="A33" s="14" t="s">
        <v>26</v>
      </c>
      <c r="B33" s="145"/>
      <c r="C33" s="146"/>
      <c r="D33" s="146"/>
      <c r="E33" s="146"/>
      <c r="F33" s="146"/>
      <c r="G33" s="146"/>
      <c r="H33" s="151">
        <f>(C33+D33+E33+F33+G33)/5</f>
        <v>0</v>
      </c>
    </row>
    <row r="34" spans="1:8" ht="18.75">
      <c r="A34" s="14" t="s">
        <v>27</v>
      </c>
      <c r="B34" s="145"/>
      <c r="C34" s="146"/>
      <c r="D34" s="146"/>
      <c r="E34" s="146"/>
      <c r="F34" s="146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46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6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0</v>
      </c>
      <c r="D37" s="11">
        <f t="shared" si="0"/>
        <v>0</v>
      </c>
      <c r="E37" s="11" t="e">
        <f t="shared" si="0"/>
        <v>#VALUE!</v>
      </c>
      <c r="F37" s="11">
        <f t="shared" si="0"/>
        <v>0</v>
      </c>
      <c r="G37" s="11">
        <f t="shared" si="0"/>
        <v>0</v>
      </c>
      <c r="H37" s="12" t="e">
        <f t="shared" si="0"/>
        <v>#VALUE!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93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99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fitToHeight="0" fitToWidth="1" orientation="portrait" paperSize="9" scale="92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4">
    <pageSetUpPr fitToPage="1"/>
  </sheetPr>
  <dimension ref="A1:H57"/>
  <sheetViews>
    <sheetView view="pageBreakPreview" zoomScale="95" zoomScaleSheetLayoutView="95" workbookViewId="0" topLeftCell="A1">
      <selection activeCell="E33" sqref="E33:E36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8.851562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provjeru'!B20</f>
        <v>Odbojkaški klub „Goražde“ br. 06-1-04-2-1139 od 11.03.2024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tr">
        <f>+'Tabela za provjeru'!C20</f>
        <v>„Treningom do vrhunskog rezultata“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97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13</v>
      </c>
      <c r="D6" s="12">
        <f>D7+D8+D9</f>
        <v>12</v>
      </c>
      <c r="E6" s="12">
        <f>E7+E8+E9</f>
        <v>14</v>
      </c>
      <c r="F6" s="12">
        <f>F7+F8+F9</f>
        <v>12</v>
      </c>
      <c r="G6" s="12">
        <f>G7+G8+G9</f>
        <v>12</v>
      </c>
      <c r="H6" s="12">
        <f>SUM(H7:H10)</f>
        <v>12.600000000000001</v>
      </c>
    </row>
    <row r="7" spans="1:8" ht="19.5">
      <c r="A7" s="13" t="s">
        <v>38</v>
      </c>
      <c r="B7" s="32">
        <v>5</v>
      </c>
      <c r="C7" s="33">
        <v>4</v>
      </c>
      <c r="D7" s="80">
        <v>4</v>
      </c>
      <c r="E7" s="80">
        <v>5</v>
      </c>
      <c r="F7" s="80">
        <v>4</v>
      </c>
      <c r="G7" s="80">
        <v>4</v>
      </c>
      <c r="H7" s="34">
        <f>(C7+D7+E7+F7+G7)/5</f>
        <v>4.2</v>
      </c>
    </row>
    <row r="8" spans="1:8" ht="19.5">
      <c r="A8" s="14" t="s">
        <v>39</v>
      </c>
      <c r="B8" s="32">
        <v>5</v>
      </c>
      <c r="C8" s="33">
        <v>5</v>
      </c>
      <c r="D8" s="80">
        <v>4</v>
      </c>
      <c r="E8" s="80">
        <v>5</v>
      </c>
      <c r="F8" s="80">
        <v>4</v>
      </c>
      <c r="G8" s="80">
        <v>4</v>
      </c>
      <c r="H8" s="34">
        <f>(C8+D8+E8+F8+G8)/5</f>
        <v>4.4</v>
      </c>
    </row>
    <row r="9" spans="1:8" ht="12">
      <c r="A9" s="13" t="s">
        <v>40</v>
      </c>
      <c r="B9" s="145">
        <v>5</v>
      </c>
      <c r="C9" s="146">
        <v>4</v>
      </c>
      <c r="D9" s="146">
        <v>4</v>
      </c>
      <c r="E9" s="146">
        <v>4</v>
      </c>
      <c r="F9" s="146">
        <v>4</v>
      </c>
      <c r="G9" s="146">
        <v>4</v>
      </c>
      <c r="H9" s="149">
        <f>(C9+D9+E9+F9+G9)/5</f>
        <v>4</v>
      </c>
    </row>
    <row r="10" spans="1:8" ht="18.75">
      <c r="A10" s="13" t="s">
        <v>17</v>
      </c>
      <c r="B10" s="145"/>
      <c r="C10" s="146"/>
      <c r="D10" s="146"/>
      <c r="E10" s="146"/>
      <c r="F10" s="146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22</v>
      </c>
      <c r="D11" s="11">
        <f>D12+D14+D15+D17+D18</f>
        <v>20</v>
      </c>
      <c r="E11" s="11">
        <f>E12+E14+E15+E17+E18</f>
        <v>20</v>
      </c>
      <c r="F11" s="11">
        <f>F12+F14+F15+F17+F18</f>
        <v>20</v>
      </c>
      <c r="G11" s="11">
        <f>G12+G14+G15+G17+G18</f>
        <v>22</v>
      </c>
      <c r="H11" s="12">
        <f>SUM(H12:H18)</f>
        <v>20.8</v>
      </c>
    </row>
    <row r="12" spans="1:8" ht="19.5">
      <c r="A12" s="14" t="s">
        <v>41</v>
      </c>
      <c r="B12" s="145">
        <v>5</v>
      </c>
      <c r="C12" s="146">
        <v>5</v>
      </c>
      <c r="D12" s="146">
        <v>4</v>
      </c>
      <c r="E12" s="146">
        <v>4</v>
      </c>
      <c r="F12" s="146">
        <v>4</v>
      </c>
      <c r="G12" s="146">
        <v>5</v>
      </c>
      <c r="H12" s="149">
        <f>(C12+D12+E12+F12+G12)/5</f>
        <v>4.4</v>
      </c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>
        <v>5</v>
      </c>
      <c r="C14" s="33">
        <v>4</v>
      </c>
      <c r="D14" s="80">
        <v>4</v>
      </c>
      <c r="E14" s="80">
        <v>4</v>
      </c>
      <c r="F14" s="80">
        <v>4</v>
      </c>
      <c r="G14" s="80">
        <v>4</v>
      </c>
      <c r="H14" s="34">
        <f>(C14+D14+E14+F14+G14)/5</f>
        <v>4</v>
      </c>
    </row>
    <row r="15" spans="1:8" ht="19.5">
      <c r="A15" s="14" t="s">
        <v>44</v>
      </c>
      <c r="B15" s="145">
        <v>5</v>
      </c>
      <c r="C15" s="146">
        <v>4</v>
      </c>
      <c r="D15" s="146">
        <v>4</v>
      </c>
      <c r="E15" s="146">
        <v>4</v>
      </c>
      <c r="F15" s="146">
        <v>4</v>
      </c>
      <c r="G15" s="146">
        <v>5</v>
      </c>
      <c r="H15" s="149">
        <f>(C15+D15+E15+F15+G15)/5</f>
        <v>4.2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>
        <v>5</v>
      </c>
      <c r="C17" s="33">
        <v>5</v>
      </c>
      <c r="D17" s="80">
        <v>4</v>
      </c>
      <c r="E17" s="80">
        <v>4</v>
      </c>
      <c r="F17" s="80">
        <v>4</v>
      </c>
      <c r="G17" s="80">
        <v>4</v>
      </c>
      <c r="H17" s="34">
        <f>(C17+D17+E17+F17+G17)/5</f>
        <v>4.2</v>
      </c>
    </row>
    <row r="18" spans="1:8" ht="38.25">
      <c r="A18" s="14" t="s">
        <v>46</v>
      </c>
      <c r="B18" s="32">
        <v>5</v>
      </c>
      <c r="C18" s="33">
        <v>4</v>
      </c>
      <c r="D18" s="80">
        <v>4</v>
      </c>
      <c r="E18" s="80">
        <v>4</v>
      </c>
      <c r="F18" s="80">
        <v>4</v>
      </c>
      <c r="G18" s="80">
        <v>4</v>
      </c>
      <c r="H18" s="34">
        <f>(C18+D18+E18+F18+G18)/5</f>
        <v>4</v>
      </c>
    </row>
    <row r="19" spans="1:8" ht="12">
      <c r="A19" s="10" t="s">
        <v>20</v>
      </c>
      <c r="B19" s="11">
        <v>20</v>
      </c>
      <c r="C19" s="11">
        <f>SUM(C20:C23)</f>
        <v>14</v>
      </c>
      <c r="D19" s="11">
        <f>D20+D21+D22+D23</f>
        <v>12</v>
      </c>
      <c r="E19" s="11">
        <f>E20+E21+E22+E23</f>
        <v>12</v>
      </c>
      <c r="F19" s="11">
        <f>F20+F21+F22+F23</f>
        <v>12</v>
      </c>
      <c r="G19" s="11">
        <f>G20+G21+G22+G23</f>
        <v>16</v>
      </c>
      <c r="H19" s="12">
        <f>SUM(H20:H23)</f>
        <v>13.2</v>
      </c>
    </row>
    <row r="20" spans="1:8" ht="19.5">
      <c r="A20" s="14" t="s">
        <v>47</v>
      </c>
      <c r="B20" s="32">
        <v>5</v>
      </c>
      <c r="C20" s="33">
        <v>5</v>
      </c>
      <c r="D20" s="33">
        <v>3</v>
      </c>
      <c r="E20" s="33">
        <v>3</v>
      </c>
      <c r="F20" s="33">
        <v>3</v>
      </c>
      <c r="G20" s="33">
        <v>5</v>
      </c>
      <c r="H20" s="34">
        <f>(C20+D20+E20+F20+G20)/5</f>
        <v>3.8</v>
      </c>
    </row>
    <row r="21" spans="1:8" ht="18.75">
      <c r="A21" s="14" t="s">
        <v>21</v>
      </c>
      <c r="B21" s="32">
        <v>5</v>
      </c>
      <c r="C21" s="33">
        <v>4</v>
      </c>
      <c r="D21" s="33">
        <v>4</v>
      </c>
      <c r="E21" s="33">
        <v>4</v>
      </c>
      <c r="F21" s="33">
        <v>4</v>
      </c>
      <c r="G21" s="33">
        <v>5</v>
      </c>
      <c r="H21" s="34">
        <f>(C21+D21+E21+F21+G21)/5</f>
        <v>4.2</v>
      </c>
    </row>
    <row r="22" spans="1:8" ht="29.25">
      <c r="A22" s="14" t="s">
        <v>48</v>
      </c>
      <c r="B22" s="32">
        <v>5</v>
      </c>
      <c r="C22" s="33">
        <v>1</v>
      </c>
      <c r="D22" s="33">
        <v>1</v>
      </c>
      <c r="E22" s="33">
        <v>1</v>
      </c>
      <c r="F22" s="33">
        <v>1</v>
      </c>
      <c r="G22" s="33">
        <v>1</v>
      </c>
      <c r="H22" s="34">
        <f>(C22+D22+E22+F22+G22)/5</f>
        <v>1</v>
      </c>
    </row>
    <row r="23" spans="1:8" ht="19.5">
      <c r="A23" s="14" t="s">
        <v>49</v>
      </c>
      <c r="B23" s="32">
        <v>5</v>
      </c>
      <c r="C23" s="33">
        <v>4</v>
      </c>
      <c r="D23" s="33">
        <v>4</v>
      </c>
      <c r="E23" s="33">
        <v>4</v>
      </c>
      <c r="F23" s="33">
        <v>4</v>
      </c>
      <c r="G23" s="33">
        <v>5</v>
      </c>
      <c r="H23" s="34">
        <f>(C23+D23+E23+F23+G23)/5</f>
        <v>4.2</v>
      </c>
    </row>
    <row r="24" spans="1:8" ht="12">
      <c r="A24" s="10" t="s">
        <v>22</v>
      </c>
      <c r="B24" s="11">
        <v>25</v>
      </c>
      <c r="C24" s="11">
        <f>C25+C26+C27+C28+C29</f>
        <v>21</v>
      </c>
      <c r="D24" s="11">
        <f>D25+D26+D27+D28+D29</f>
        <v>19</v>
      </c>
      <c r="E24" s="11">
        <f>E25+E26+E27+E28+E29</f>
        <v>19</v>
      </c>
      <c r="F24" s="11">
        <f>F25+F26+F27+F28+F29</f>
        <v>19</v>
      </c>
      <c r="G24" s="11">
        <f>G25+G26+G27+G28+G29</f>
        <v>17</v>
      </c>
      <c r="H24" s="12">
        <f>SUM(H25:H29)</f>
        <v>19</v>
      </c>
    </row>
    <row r="25" spans="1:8" ht="19.5">
      <c r="A25" s="13" t="s">
        <v>50</v>
      </c>
      <c r="B25" s="32">
        <v>5</v>
      </c>
      <c r="C25" s="33">
        <v>5</v>
      </c>
      <c r="D25" s="33">
        <v>4</v>
      </c>
      <c r="E25" s="33">
        <v>4</v>
      </c>
      <c r="F25" s="33">
        <v>4</v>
      </c>
      <c r="G25" s="33">
        <v>4</v>
      </c>
      <c r="H25" s="34">
        <f>(C25+D25+E25+F25+G25)/5</f>
        <v>4.2</v>
      </c>
    </row>
    <row r="26" spans="1:8" ht="38.25">
      <c r="A26" s="14" t="s">
        <v>51</v>
      </c>
      <c r="B26" s="32">
        <v>5</v>
      </c>
      <c r="C26" s="33">
        <v>4</v>
      </c>
      <c r="D26" s="33">
        <v>3</v>
      </c>
      <c r="E26" s="33">
        <v>4</v>
      </c>
      <c r="F26" s="33">
        <v>3</v>
      </c>
      <c r="G26" s="33">
        <v>4</v>
      </c>
      <c r="H26" s="34">
        <f>(C26+D26+E26+F26+G26)/5</f>
        <v>3.6</v>
      </c>
    </row>
    <row r="27" spans="1:8" ht="38.25">
      <c r="A27" s="14" t="s">
        <v>52</v>
      </c>
      <c r="B27" s="32">
        <v>5</v>
      </c>
      <c r="C27" s="33">
        <v>4</v>
      </c>
      <c r="D27" s="33">
        <v>4</v>
      </c>
      <c r="E27" s="33">
        <v>4</v>
      </c>
      <c r="F27" s="33">
        <v>4</v>
      </c>
      <c r="G27" s="33">
        <v>5</v>
      </c>
      <c r="H27" s="34">
        <f>(C27+D27+E27+F27+G27)/5</f>
        <v>4.2</v>
      </c>
    </row>
    <row r="28" spans="1:8" ht="38.25">
      <c r="A28" s="14" t="s">
        <v>53</v>
      </c>
      <c r="B28" s="32">
        <v>5</v>
      </c>
      <c r="C28" s="33">
        <v>4</v>
      </c>
      <c r="D28" s="33">
        <v>4</v>
      </c>
      <c r="E28" s="33">
        <v>3</v>
      </c>
      <c r="F28" s="33">
        <v>4</v>
      </c>
      <c r="G28" s="33">
        <v>4</v>
      </c>
      <c r="H28" s="34">
        <f>(C28+D28+E28+F28+G28)/5</f>
        <v>3.8</v>
      </c>
    </row>
    <row r="29" spans="1:8" ht="18.75">
      <c r="A29" s="14" t="s">
        <v>23</v>
      </c>
      <c r="B29" s="32">
        <v>5</v>
      </c>
      <c r="C29" s="33">
        <v>4</v>
      </c>
      <c r="D29" s="33">
        <v>4</v>
      </c>
      <c r="E29" s="33">
        <v>4</v>
      </c>
      <c r="F29" s="33">
        <v>4</v>
      </c>
      <c r="G29" s="33"/>
      <c r="H29" s="34">
        <f>(C29+D29+E29+F29+G29)/5</f>
        <v>3.2</v>
      </c>
    </row>
    <row r="30" spans="1:8" ht="12">
      <c r="A30" s="10" t="s">
        <v>24</v>
      </c>
      <c r="B30" s="11">
        <v>15</v>
      </c>
      <c r="C30" s="11">
        <f>C31+C32+C33</f>
        <v>12</v>
      </c>
      <c r="D30" s="11">
        <f>D31+D32+D33</f>
        <v>11</v>
      </c>
      <c r="E30" s="11">
        <f>E31+E32+E33</f>
        <v>11</v>
      </c>
      <c r="F30" s="11">
        <f>F31+F32+F33</f>
        <v>11</v>
      </c>
      <c r="G30" s="11">
        <f>G31+G32+G33</f>
        <v>13</v>
      </c>
      <c r="H30" s="12">
        <f>SUM(H31:H36)</f>
        <v>11.6</v>
      </c>
    </row>
    <row r="31" spans="1:8" ht="18.75">
      <c r="A31" s="13" t="s">
        <v>25</v>
      </c>
      <c r="B31" s="32">
        <v>5</v>
      </c>
      <c r="C31" s="33">
        <v>4</v>
      </c>
      <c r="D31" s="33">
        <v>3</v>
      </c>
      <c r="E31" s="33">
        <v>4</v>
      </c>
      <c r="F31" s="33">
        <v>3</v>
      </c>
      <c r="G31" s="33">
        <v>5</v>
      </c>
      <c r="H31" s="34">
        <f>(C31+D31+E31+F31+G31)/5</f>
        <v>3.8</v>
      </c>
    </row>
    <row r="32" spans="1:8" ht="12" customHeight="1">
      <c r="A32" s="13" t="s">
        <v>54</v>
      </c>
      <c r="B32" s="32">
        <v>5</v>
      </c>
      <c r="C32" s="33">
        <v>4</v>
      </c>
      <c r="D32" s="33">
        <v>4</v>
      </c>
      <c r="E32" s="33">
        <v>3</v>
      </c>
      <c r="F32" s="33">
        <v>4</v>
      </c>
      <c r="G32" s="33">
        <v>4</v>
      </c>
      <c r="H32" s="34">
        <f>(C32+D32+E32+F32+G32)/5</f>
        <v>3.8</v>
      </c>
    </row>
    <row r="33" spans="1:8" ht="12">
      <c r="A33" s="14" t="s">
        <v>26</v>
      </c>
      <c r="B33" s="145">
        <v>5</v>
      </c>
      <c r="C33" s="146">
        <v>4</v>
      </c>
      <c r="D33" s="146">
        <v>4</v>
      </c>
      <c r="E33" s="146">
        <v>4</v>
      </c>
      <c r="F33" s="147">
        <v>4</v>
      </c>
      <c r="G33" s="146">
        <v>4</v>
      </c>
      <c r="H33" s="151">
        <f>(C33+D33+E33+F33+G33)/5</f>
        <v>4</v>
      </c>
    </row>
    <row r="34" spans="1:8" ht="18.75">
      <c r="A34" s="14" t="s">
        <v>27</v>
      </c>
      <c r="B34" s="145"/>
      <c r="C34" s="146"/>
      <c r="D34" s="146"/>
      <c r="E34" s="146"/>
      <c r="F34" s="150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50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8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82</v>
      </c>
      <c r="D37" s="11">
        <f t="shared" si="0"/>
        <v>74</v>
      </c>
      <c r="E37" s="11">
        <f t="shared" si="0"/>
        <v>76</v>
      </c>
      <c r="F37" s="11">
        <f t="shared" si="0"/>
        <v>74</v>
      </c>
      <c r="G37" s="11">
        <f t="shared" si="0"/>
        <v>80</v>
      </c>
      <c r="H37" s="12">
        <f t="shared" si="0"/>
        <v>77.2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91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fitToHeight="0" fitToWidth="1" orientation="portrait" paperSize="9" scale="93" r:id="rId1"/>
  <rowBreaks count="1" manualBreakCount="1">
    <brk id="3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H57"/>
  <sheetViews>
    <sheetView view="pageBreakPreview" zoomScaleSheetLayoutView="100" workbookViewId="0" topLeftCell="A1">
      <selection activeCell="G32" sqref="G32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9.42187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provjeru'!B21</f>
        <v>Udruženje „Kevser“ br. 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tr">
        <f>+'Tabela za provjeru'!C21</f>
        <v>„Zdravo, sretno i kvalitetno odrastanje“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0</v>
      </c>
      <c r="D6" s="12">
        <f>D7+D8+D9</f>
        <v>0</v>
      </c>
      <c r="E6" s="12">
        <f>E7+E8+E9</f>
        <v>0</v>
      </c>
      <c r="F6" s="12">
        <f>F7+F8+F9</f>
        <v>0</v>
      </c>
      <c r="G6" s="12">
        <f>G7+G8+G9</f>
        <v>0</v>
      </c>
      <c r="H6" s="12">
        <f>SUM(H7:H10)</f>
        <v>0</v>
      </c>
    </row>
    <row r="7" spans="1:8" ht="19.5">
      <c r="A7" s="13" t="s">
        <v>38</v>
      </c>
      <c r="B7" s="32"/>
      <c r="C7" s="33"/>
      <c r="D7" s="80"/>
      <c r="E7" s="80"/>
      <c r="F7" s="80"/>
      <c r="G7" s="80"/>
      <c r="H7" s="34">
        <f>(C7+D7+E7+F7+G7)/5</f>
        <v>0</v>
      </c>
    </row>
    <row r="8" spans="1:8" ht="19.5">
      <c r="A8" s="14" t="s">
        <v>39</v>
      </c>
      <c r="B8" s="32"/>
      <c r="C8" s="33"/>
      <c r="D8" s="80"/>
      <c r="E8" s="80"/>
      <c r="F8" s="80"/>
      <c r="G8" s="80"/>
      <c r="H8" s="34">
        <f>(C8+D8+E8+F8+G8)/5</f>
        <v>0</v>
      </c>
    </row>
    <row r="9" spans="1:8" ht="12">
      <c r="A9" s="13" t="s">
        <v>40</v>
      </c>
      <c r="B9" s="145"/>
      <c r="C9" s="146"/>
      <c r="D9" s="146"/>
      <c r="E9" s="146"/>
      <c r="F9" s="146"/>
      <c r="G9" s="146"/>
      <c r="H9" s="149">
        <f>(C9+D9+E9+F9+G9)/5</f>
        <v>0</v>
      </c>
    </row>
    <row r="10" spans="1:8" ht="18.75">
      <c r="A10" s="13" t="s">
        <v>17</v>
      </c>
      <c r="B10" s="145"/>
      <c r="C10" s="146"/>
      <c r="D10" s="146"/>
      <c r="E10" s="146"/>
      <c r="F10" s="146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0</v>
      </c>
      <c r="D11" s="11">
        <f>D12+D14+D15+D17+D18</f>
        <v>0</v>
      </c>
      <c r="E11" s="11">
        <f>E12+E14+E15+E17+E18</f>
        <v>0</v>
      </c>
      <c r="F11" s="11">
        <f>F12+F14+F15+F17+F18</f>
        <v>0</v>
      </c>
      <c r="G11" s="11">
        <f>G12+G14+G15+G17+G18</f>
        <v>0</v>
      </c>
      <c r="H11" s="12">
        <f>SUM(H12:H18)</f>
        <v>0</v>
      </c>
    </row>
    <row r="12" spans="1:8" ht="19.5">
      <c r="A12" s="14" t="s">
        <v>41</v>
      </c>
      <c r="B12" s="145"/>
      <c r="C12" s="146"/>
      <c r="D12" s="146"/>
      <c r="E12" s="146"/>
      <c r="F12" s="146"/>
      <c r="G12" s="146"/>
      <c r="H12" s="149"/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/>
      <c r="C14" s="33"/>
      <c r="D14" s="80"/>
      <c r="E14" s="80"/>
      <c r="F14" s="80"/>
      <c r="G14" s="80"/>
      <c r="H14" s="34">
        <f>(C14+D14+E14+F14+G14)/5</f>
        <v>0</v>
      </c>
    </row>
    <row r="15" spans="1:8" ht="19.5">
      <c r="A15" s="14" t="s">
        <v>44</v>
      </c>
      <c r="B15" s="145"/>
      <c r="C15" s="146"/>
      <c r="D15" s="146"/>
      <c r="E15" s="146"/>
      <c r="F15" s="146"/>
      <c r="G15" s="146"/>
      <c r="H15" s="149">
        <f>(C15+D15+E15+F15+G15)/5</f>
        <v>0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/>
      <c r="C17" s="33"/>
      <c r="D17" s="80"/>
      <c r="E17" s="80"/>
      <c r="F17" s="80"/>
      <c r="G17" s="80"/>
      <c r="H17" s="34">
        <f>(C17+D17+E17+F17+G17)/5</f>
        <v>0</v>
      </c>
    </row>
    <row r="18" spans="1:8" ht="38.25">
      <c r="A18" s="14" t="s">
        <v>46</v>
      </c>
      <c r="B18" s="32"/>
      <c r="C18" s="33"/>
      <c r="D18" s="80"/>
      <c r="E18" s="80"/>
      <c r="F18" s="80"/>
      <c r="G18" s="80"/>
      <c r="H18" s="34">
        <f>(C18+D18+E18+F18+G18)/5</f>
        <v>0</v>
      </c>
    </row>
    <row r="19" spans="1:8" ht="12">
      <c r="A19" s="10" t="s">
        <v>20</v>
      </c>
      <c r="B19" s="11">
        <v>20</v>
      </c>
      <c r="C19" s="11">
        <f>SUM(C20:C23)</f>
        <v>0</v>
      </c>
      <c r="D19" s="11">
        <f>D20+D21+D22+D23</f>
        <v>0</v>
      </c>
      <c r="E19" s="11">
        <f>E20+E21+E22+E23</f>
        <v>0</v>
      </c>
      <c r="F19" s="11">
        <f>F20+F21+F22+F23</f>
        <v>0</v>
      </c>
      <c r="G19" s="11">
        <f>G20+G21+G22+G23</f>
        <v>0</v>
      </c>
      <c r="H19" s="12">
        <f>SUM(H20:H23)</f>
        <v>0</v>
      </c>
    </row>
    <row r="20" spans="1:8" ht="19.5">
      <c r="A20" s="14" t="s">
        <v>47</v>
      </c>
      <c r="B20" s="32"/>
      <c r="C20" s="33"/>
      <c r="D20" s="33"/>
      <c r="E20" s="33"/>
      <c r="F20" s="33"/>
      <c r="G20" s="33"/>
      <c r="H20" s="34">
        <f>(C20+D20+E20+F20+G20)/5</f>
        <v>0</v>
      </c>
    </row>
    <row r="21" spans="1:8" ht="18.75">
      <c r="A21" s="14" t="s">
        <v>21</v>
      </c>
      <c r="B21" s="32"/>
      <c r="C21" s="33"/>
      <c r="D21" s="33"/>
      <c r="E21" s="33"/>
      <c r="F21" s="33"/>
      <c r="G21" s="33"/>
      <c r="H21" s="34">
        <f>(C21+D21+E21+F21+G21)/5</f>
        <v>0</v>
      </c>
    </row>
    <row r="22" spans="1:8" ht="29.25">
      <c r="A22" s="14" t="s">
        <v>48</v>
      </c>
      <c r="B22" s="32"/>
      <c r="C22" s="33"/>
      <c r="D22" s="33"/>
      <c r="E22" s="33"/>
      <c r="F22" s="33"/>
      <c r="G22" s="33"/>
      <c r="H22" s="34">
        <f>(C22+D22+E22+F22+G22)/5</f>
        <v>0</v>
      </c>
    </row>
    <row r="23" spans="1:8" ht="19.5">
      <c r="A23" s="14" t="s">
        <v>49</v>
      </c>
      <c r="B23" s="32"/>
      <c r="C23" s="33"/>
      <c r="D23" s="33"/>
      <c r="E23" s="33"/>
      <c r="F23" s="33"/>
      <c r="G23" s="33"/>
      <c r="H23" s="34">
        <f>(C23+D23+E23+F23+G23)/5</f>
        <v>0</v>
      </c>
    </row>
    <row r="24" spans="1:8" ht="12">
      <c r="A24" s="10" t="s">
        <v>22</v>
      </c>
      <c r="B24" s="11">
        <v>25</v>
      </c>
      <c r="C24" s="11">
        <f>C25+C26+C27+C28+C29</f>
        <v>0</v>
      </c>
      <c r="D24" s="11">
        <f>D25+D26+D27+D28+D29</f>
        <v>0</v>
      </c>
      <c r="E24" s="11">
        <f>E25+E26+E27+E28+E29</f>
        <v>0</v>
      </c>
      <c r="F24" s="11">
        <f>F25+F26+F27+F28+F29</f>
        <v>0</v>
      </c>
      <c r="G24" s="11">
        <f>G25+G26+G27+G28+G29</f>
        <v>0</v>
      </c>
      <c r="H24" s="12">
        <f>SUM(H25:H29)</f>
        <v>0</v>
      </c>
    </row>
    <row r="25" spans="1:8" ht="19.5">
      <c r="A25" s="13" t="s">
        <v>50</v>
      </c>
      <c r="B25" s="32"/>
      <c r="C25" s="33"/>
      <c r="D25" s="33"/>
      <c r="E25" s="33"/>
      <c r="F25" s="33"/>
      <c r="G25" s="33"/>
      <c r="H25" s="34">
        <f>(C25+D25+E25+F25+G25)/5</f>
        <v>0</v>
      </c>
    </row>
    <row r="26" spans="1:8" ht="38.25">
      <c r="A26" s="14" t="s">
        <v>51</v>
      </c>
      <c r="B26" s="32"/>
      <c r="C26" s="33"/>
      <c r="D26" s="33"/>
      <c r="E26" s="33"/>
      <c r="F26" s="33"/>
      <c r="G26" s="33"/>
      <c r="H26" s="34">
        <f>(C26+D26+E26+F26+G26)/5</f>
        <v>0</v>
      </c>
    </row>
    <row r="27" spans="1:8" ht="38.25">
      <c r="A27" s="14" t="s">
        <v>52</v>
      </c>
      <c r="B27" s="32"/>
      <c r="C27" s="33"/>
      <c r="D27" s="33"/>
      <c r="E27" s="33"/>
      <c r="F27" s="33"/>
      <c r="G27" s="33"/>
      <c r="H27" s="34">
        <f>(C27+D27+E27+F27+G27)/5</f>
        <v>0</v>
      </c>
    </row>
    <row r="28" spans="1:8" ht="38.25">
      <c r="A28" s="14" t="s">
        <v>53</v>
      </c>
      <c r="B28" s="32"/>
      <c r="C28" s="33"/>
      <c r="D28" s="33"/>
      <c r="E28" s="33"/>
      <c r="F28" s="33"/>
      <c r="G28" s="33"/>
      <c r="H28" s="34">
        <f>(C28+D28+E28+F28+G28)/5</f>
        <v>0</v>
      </c>
    </row>
    <row r="29" spans="1:8" ht="18.75">
      <c r="A29" s="14" t="s">
        <v>23</v>
      </c>
      <c r="B29" s="32"/>
      <c r="C29" s="33"/>
      <c r="D29" s="33"/>
      <c r="E29" s="33"/>
      <c r="F29" s="33"/>
      <c r="G29" s="33"/>
      <c r="H29" s="34">
        <f>(C29+D29+E29+F29+G29)/5</f>
        <v>0</v>
      </c>
    </row>
    <row r="30" spans="1:8" ht="12">
      <c r="A30" s="10" t="s">
        <v>24</v>
      </c>
      <c r="B30" s="11">
        <v>15</v>
      </c>
      <c r="C30" s="11">
        <f>C31+C32+C33</f>
        <v>0</v>
      </c>
      <c r="D30" s="11">
        <f>D31+D32+D33</f>
        <v>0</v>
      </c>
      <c r="E30" s="11" t="e">
        <f>E32+#REF!+E33</f>
        <v>#REF!</v>
      </c>
      <c r="F30" s="11">
        <f>F31+F32+F33</f>
        <v>0</v>
      </c>
      <c r="G30" s="11">
        <f>G31+G32+G33</f>
        <v>0</v>
      </c>
      <c r="H30" s="12" t="e">
        <f>SUM(H31:H36)</f>
        <v>#REF!</v>
      </c>
    </row>
    <row r="31" spans="1:8" ht="18.75">
      <c r="A31" s="13" t="s">
        <v>25</v>
      </c>
      <c r="B31" s="32"/>
      <c r="C31" s="33"/>
      <c r="D31" s="33"/>
      <c r="F31" s="33"/>
      <c r="G31" s="33"/>
      <c r="H31" s="34">
        <f>(C31+D31+E32+F31+G31)/5</f>
        <v>0</v>
      </c>
    </row>
    <row r="32" spans="1:8" ht="12" customHeight="1">
      <c r="A32" s="13" t="s">
        <v>54</v>
      </c>
      <c r="B32" s="32"/>
      <c r="C32" s="33"/>
      <c r="D32" s="33"/>
      <c r="E32" s="33"/>
      <c r="F32" s="33"/>
      <c r="G32" s="33"/>
      <c r="H32" s="34" t="e">
        <f>(C32+D32+#REF!+F32+G32)/5</f>
        <v>#REF!</v>
      </c>
    </row>
    <row r="33" spans="1:8" ht="12">
      <c r="A33" s="14" t="s">
        <v>26</v>
      </c>
      <c r="B33" s="145"/>
      <c r="C33" s="146"/>
      <c r="D33" s="146"/>
      <c r="E33" s="146"/>
      <c r="F33" s="147"/>
      <c r="G33" s="146"/>
      <c r="H33" s="151">
        <f>(C33+D33+E33+F33+G33)/5</f>
        <v>0</v>
      </c>
    </row>
    <row r="34" spans="1:8" ht="18.75">
      <c r="A34" s="14" t="s">
        <v>27</v>
      </c>
      <c r="B34" s="145"/>
      <c r="C34" s="146"/>
      <c r="D34" s="146"/>
      <c r="E34" s="146"/>
      <c r="F34" s="150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50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8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0</v>
      </c>
      <c r="D37" s="11">
        <f t="shared" si="0"/>
        <v>0</v>
      </c>
      <c r="E37" s="11" t="e">
        <f t="shared" si="0"/>
        <v>#REF!</v>
      </c>
      <c r="F37" s="11">
        <f t="shared" si="0"/>
        <v>0</v>
      </c>
      <c r="G37" s="11">
        <f t="shared" si="0"/>
        <v>0</v>
      </c>
      <c r="H37" s="12" t="e">
        <f t="shared" si="0"/>
        <v>#REF!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99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25" bottom="0.25" header="0.3" footer="0.3"/>
  <pageSetup fitToHeight="0" fitToWidth="1" orientation="portrait" paperSize="9" scale="92" r:id="rId1"/>
  <rowBreaks count="1" manualBreakCount="1">
    <brk id="3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7">
    <pageSetUpPr fitToPage="1"/>
  </sheetPr>
  <dimension ref="A1:L57"/>
  <sheetViews>
    <sheetView view="pageBreakPreview" zoomScale="95" zoomScaleSheetLayoutView="95" workbookViewId="0" topLeftCell="A1">
      <selection activeCell="E7" sqref="E7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7.7109375" style="0" bestFit="1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provjeru'!B22</f>
        <v>Sportski fudbalski klub „Libero“ Goražde br. 06-1-04-2-1141 od 11.03.2024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tr">
        <f>+'Tabela za provjeru'!C22</f>
        <v>"Dani otvorenih vrata SFK Libero"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97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14</v>
      </c>
      <c r="D6" s="12">
        <f>D7+D8+D9</f>
        <v>14</v>
      </c>
      <c r="E6" s="12">
        <f>E7+E8+E9</f>
        <v>15</v>
      </c>
      <c r="F6" s="12">
        <f>F7+F8+F9</f>
        <v>13</v>
      </c>
      <c r="G6" s="12">
        <f>G7+G8+G9</f>
        <v>12</v>
      </c>
      <c r="H6" s="12">
        <f>SUM(H7:H10)</f>
        <v>13.6</v>
      </c>
    </row>
    <row r="7" spans="1:8" ht="19.5">
      <c r="A7" s="13" t="s">
        <v>38</v>
      </c>
      <c r="B7" s="32">
        <v>5</v>
      </c>
      <c r="C7" s="33">
        <v>5</v>
      </c>
      <c r="D7" s="91">
        <v>5</v>
      </c>
      <c r="E7" s="91">
        <v>5</v>
      </c>
      <c r="F7" s="91">
        <v>4</v>
      </c>
      <c r="G7" s="91">
        <v>4</v>
      </c>
      <c r="H7" s="34">
        <f>(C7+D7+E7+F7+G7)/5</f>
        <v>4.6</v>
      </c>
    </row>
    <row r="8" spans="1:8" ht="19.5">
      <c r="A8" s="14" t="s">
        <v>39</v>
      </c>
      <c r="B8" s="32">
        <v>5</v>
      </c>
      <c r="C8" s="33">
        <v>4</v>
      </c>
      <c r="D8" s="91">
        <v>4</v>
      </c>
      <c r="E8" s="91">
        <v>5</v>
      </c>
      <c r="F8" s="91">
        <v>5</v>
      </c>
      <c r="G8" s="91">
        <v>4</v>
      </c>
      <c r="H8" s="34">
        <f>(C8+D8+E8+F8+G8)/5</f>
        <v>4.4</v>
      </c>
    </row>
    <row r="9" spans="1:8" ht="12">
      <c r="A9" s="13" t="s">
        <v>40</v>
      </c>
      <c r="B9" s="145">
        <v>5</v>
      </c>
      <c r="C9" s="146">
        <v>5</v>
      </c>
      <c r="D9" s="146">
        <v>5</v>
      </c>
      <c r="E9" s="146">
        <v>5</v>
      </c>
      <c r="F9" s="146">
        <v>4</v>
      </c>
      <c r="G9" s="146">
        <v>4</v>
      </c>
      <c r="H9" s="149">
        <f>(C9+D9+E9+F9+G9)/5</f>
        <v>4.6</v>
      </c>
    </row>
    <row r="10" spans="1:8" ht="18.75">
      <c r="A10" s="13" t="s">
        <v>17</v>
      </c>
      <c r="B10" s="145"/>
      <c r="C10" s="146"/>
      <c r="D10" s="146"/>
      <c r="E10" s="146"/>
      <c r="F10" s="146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24</v>
      </c>
      <c r="D11" s="11">
        <f>D12+D14+D15+D17+D18</f>
        <v>22</v>
      </c>
      <c r="E11" s="11">
        <f>E12+E14+E15+E17+E18</f>
        <v>21</v>
      </c>
      <c r="F11" s="11">
        <f>F12+F14+F15+F17+F18</f>
        <v>21</v>
      </c>
      <c r="G11" s="11">
        <f>G12+G14+G15+G17+G18</f>
        <v>22</v>
      </c>
      <c r="H11" s="12">
        <f>SUM(H12:H18)</f>
        <v>22</v>
      </c>
    </row>
    <row r="12" spans="1:8" ht="19.5">
      <c r="A12" s="14" t="s">
        <v>41</v>
      </c>
      <c r="B12" s="145">
        <v>5</v>
      </c>
      <c r="C12" s="146">
        <v>5</v>
      </c>
      <c r="D12" s="146">
        <v>5</v>
      </c>
      <c r="E12" s="146">
        <v>4</v>
      </c>
      <c r="F12" s="146">
        <v>4</v>
      </c>
      <c r="G12" s="146">
        <v>5</v>
      </c>
      <c r="H12" s="149">
        <f>(C12+D12+E12+F12+G12)/5</f>
        <v>4.6</v>
      </c>
    </row>
    <row r="13" spans="1:12" ht="19.5">
      <c r="A13" s="14" t="s">
        <v>42</v>
      </c>
      <c r="B13" s="145"/>
      <c r="C13" s="146"/>
      <c r="D13" s="146"/>
      <c r="E13" s="146"/>
      <c r="F13" s="146"/>
      <c r="G13" s="146"/>
      <c r="H13" s="149"/>
      <c r="L13" s="55"/>
    </row>
    <row r="14" spans="1:8" ht="19.5">
      <c r="A14" s="14" t="s">
        <v>43</v>
      </c>
      <c r="B14" s="32">
        <v>5</v>
      </c>
      <c r="C14" s="33">
        <v>4</v>
      </c>
      <c r="D14" s="91">
        <v>4</v>
      </c>
      <c r="E14" s="91">
        <v>5</v>
      </c>
      <c r="F14" s="91">
        <v>4</v>
      </c>
      <c r="G14" s="91">
        <v>4</v>
      </c>
      <c r="H14" s="34">
        <f>(C14+D14+E14+F14+G14)/5</f>
        <v>4.2</v>
      </c>
    </row>
    <row r="15" spans="1:8" ht="19.5">
      <c r="A15" s="14" t="s">
        <v>44</v>
      </c>
      <c r="B15" s="145">
        <v>5</v>
      </c>
      <c r="C15" s="146">
        <v>5</v>
      </c>
      <c r="D15" s="146">
        <v>4</v>
      </c>
      <c r="E15" s="146">
        <v>4</v>
      </c>
      <c r="F15" s="146">
        <v>4</v>
      </c>
      <c r="G15" s="146">
        <v>4</v>
      </c>
      <c r="H15" s="149">
        <f>(C15+D15+E15+F15+G15)/5</f>
        <v>4.2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>
        <v>5</v>
      </c>
      <c r="C17" s="33">
        <v>5</v>
      </c>
      <c r="D17" s="91">
        <v>5</v>
      </c>
      <c r="E17" s="91">
        <v>4</v>
      </c>
      <c r="F17" s="91">
        <v>4</v>
      </c>
      <c r="G17" s="91">
        <v>5</v>
      </c>
      <c r="H17" s="34">
        <f>(C17+D17+E17+F17+G17)/5</f>
        <v>4.6</v>
      </c>
    </row>
    <row r="18" spans="1:8" ht="38.25">
      <c r="A18" s="14" t="s">
        <v>46</v>
      </c>
      <c r="B18" s="32">
        <v>5</v>
      </c>
      <c r="C18" s="33">
        <v>5</v>
      </c>
      <c r="D18" s="91">
        <v>4</v>
      </c>
      <c r="E18" s="91">
        <v>4</v>
      </c>
      <c r="F18" s="91">
        <v>5</v>
      </c>
      <c r="G18" s="91">
        <v>4</v>
      </c>
      <c r="H18" s="34">
        <f>(C18+D18+E18+F18+G18)/5</f>
        <v>4.4</v>
      </c>
    </row>
    <row r="19" spans="1:8" ht="12">
      <c r="A19" s="10" t="s">
        <v>20</v>
      </c>
      <c r="B19" s="11">
        <v>20</v>
      </c>
      <c r="C19" s="11">
        <f>SUM(C20:C23)</f>
        <v>14</v>
      </c>
      <c r="D19" s="11">
        <f>D20+D21+D22+D23</f>
        <v>13</v>
      </c>
      <c r="E19" s="11">
        <f>E20+E21+E22+E23</f>
        <v>11</v>
      </c>
      <c r="F19" s="11">
        <f>F20+F21+F22+F23</f>
        <v>13</v>
      </c>
      <c r="G19" s="11">
        <f>G20+G21+G22+G23</f>
        <v>14</v>
      </c>
      <c r="H19" s="12">
        <f>SUM(H20:H23)</f>
        <v>13</v>
      </c>
    </row>
    <row r="20" spans="1:8" ht="19.5">
      <c r="A20" s="14" t="s">
        <v>47</v>
      </c>
      <c r="B20" s="32">
        <v>5</v>
      </c>
      <c r="C20" s="33">
        <v>5</v>
      </c>
      <c r="D20" s="91">
        <v>4</v>
      </c>
      <c r="E20" s="91">
        <v>4</v>
      </c>
      <c r="F20" s="91">
        <v>4</v>
      </c>
      <c r="G20" s="91">
        <v>5</v>
      </c>
      <c r="H20" s="34">
        <f>(C20+D20+E20+F20+G20)/5</f>
        <v>4.4</v>
      </c>
    </row>
    <row r="21" spans="1:8" ht="18.75">
      <c r="A21" s="14" t="s">
        <v>21</v>
      </c>
      <c r="B21" s="32">
        <v>5</v>
      </c>
      <c r="C21" s="33">
        <v>4</v>
      </c>
      <c r="D21" s="91">
        <v>4</v>
      </c>
      <c r="E21" s="91">
        <v>3</v>
      </c>
      <c r="F21" s="91">
        <v>4</v>
      </c>
      <c r="G21" s="91">
        <v>4</v>
      </c>
      <c r="H21" s="34">
        <f>(C21+D21+E21+F21+G21)/5</f>
        <v>3.8</v>
      </c>
    </row>
    <row r="22" spans="1:8" ht="29.25">
      <c r="A22" s="14" t="s">
        <v>48</v>
      </c>
      <c r="B22" s="32">
        <v>5</v>
      </c>
      <c r="C22" s="33">
        <v>1</v>
      </c>
      <c r="D22" s="91">
        <v>1</v>
      </c>
      <c r="E22" s="91">
        <v>1</v>
      </c>
      <c r="F22" s="91">
        <v>1</v>
      </c>
      <c r="G22" s="91">
        <v>1</v>
      </c>
      <c r="H22" s="34">
        <f>(C22+D22+E22+F22+G22)/5</f>
        <v>1</v>
      </c>
    </row>
    <row r="23" spans="1:8" ht="19.5">
      <c r="A23" s="14" t="s">
        <v>49</v>
      </c>
      <c r="B23" s="32">
        <v>5</v>
      </c>
      <c r="C23" s="33">
        <v>4</v>
      </c>
      <c r="D23" s="91">
        <v>4</v>
      </c>
      <c r="E23" s="91">
        <v>3</v>
      </c>
      <c r="F23" s="91">
        <v>4</v>
      </c>
      <c r="G23" s="91">
        <v>4</v>
      </c>
      <c r="H23" s="34">
        <f>(C23+D23+E23+F23+G23)/5</f>
        <v>3.8</v>
      </c>
    </row>
    <row r="24" spans="1:8" ht="12">
      <c r="A24" s="10" t="s">
        <v>22</v>
      </c>
      <c r="B24" s="11">
        <v>25</v>
      </c>
      <c r="C24" s="11">
        <f>C25+C26+C27+C28+C29</f>
        <v>21</v>
      </c>
      <c r="D24" s="11">
        <f>D25+D26+D27+D28+D29</f>
        <v>19</v>
      </c>
      <c r="E24" s="11">
        <f>E25+E26+E27+E28+E29</f>
        <v>16</v>
      </c>
      <c r="F24" s="11">
        <f>F25+F26+F27+F28+F29</f>
        <v>22</v>
      </c>
      <c r="G24" s="11">
        <f>G25+G26+G27+G28+G29</f>
        <v>21</v>
      </c>
      <c r="H24" s="12">
        <f>SUM(H25:H29)</f>
        <v>19.8</v>
      </c>
    </row>
    <row r="25" spans="1:8" ht="19.5">
      <c r="A25" s="13" t="s">
        <v>50</v>
      </c>
      <c r="B25" s="32">
        <v>5</v>
      </c>
      <c r="C25" s="33">
        <v>4</v>
      </c>
      <c r="D25" s="91">
        <v>4</v>
      </c>
      <c r="E25" s="91">
        <v>3</v>
      </c>
      <c r="F25" s="91">
        <v>5</v>
      </c>
      <c r="G25" s="91">
        <v>4</v>
      </c>
      <c r="H25" s="34">
        <f>(C25+D25+E25+F25+G25)/5</f>
        <v>4</v>
      </c>
    </row>
    <row r="26" spans="1:8" ht="38.25">
      <c r="A26" s="14" t="s">
        <v>51</v>
      </c>
      <c r="B26" s="32">
        <v>5</v>
      </c>
      <c r="C26" s="33">
        <v>4</v>
      </c>
      <c r="D26" s="91">
        <v>3</v>
      </c>
      <c r="E26" s="91">
        <v>3</v>
      </c>
      <c r="F26" s="91">
        <v>5</v>
      </c>
      <c r="G26" s="91">
        <v>5</v>
      </c>
      <c r="H26" s="34">
        <f>(C26+D26+E26+F26+G26)/5</f>
        <v>4</v>
      </c>
    </row>
    <row r="27" spans="1:8" ht="38.25">
      <c r="A27" s="14" t="s">
        <v>52</v>
      </c>
      <c r="B27" s="32">
        <v>5</v>
      </c>
      <c r="C27" s="33">
        <v>4</v>
      </c>
      <c r="D27" s="91">
        <v>4</v>
      </c>
      <c r="E27" s="91">
        <v>4</v>
      </c>
      <c r="F27" s="91">
        <v>4</v>
      </c>
      <c r="G27" s="91">
        <v>4</v>
      </c>
      <c r="H27" s="34">
        <f>(C27+D27+E27+F27+G27)/5</f>
        <v>4</v>
      </c>
    </row>
    <row r="28" spans="1:8" ht="38.25">
      <c r="A28" s="14" t="s">
        <v>53</v>
      </c>
      <c r="B28" s="32">
        <v>5</v>
      </c>
      <c r="C28" s="33">
        <v>5</v>
      </c>
      <c r="D28" s="91">
        <v>4</v>
      </c>
      <c r="E28" s="91">
        <v>3</v>
      </c>
      <c r="F28" s="91">
        <v>4</v>
      </c>
      <c r="G28" s="91">
        <v>4</v>
      </c>
      <c r="H28" s="34">
        <f>(C28+D28+E28+F28+G28)/5</f>
        <v>4</v>
      </c>
    </row>
    <row r="29" spans="1:8" ht="18.75">
      <c r="A29" s="14" t="s">
        <v>23</v>
      </c>
      <c r="B29" s="32">
        <v>5</v>
      </c>
      <c r="C29" s="33">
        <v>4</v>
      </c>
      <c r="D29" s="91">
        <v>4</v>
      </c>
      <c r="E29" s="91">
        <v>3</v>
      </c>
      <c r="F29" s="91">
        <v>4</v>
      </c>
      <c r="G29" s="91">
        <v>4</v>
      </c>
      <c r="H29" s="34">
        <f>(C29+D29+E29+F29+G29)/5</f>
        <v>3.8</v>
      </c>
    </row>
    <row r="30" spans="1:8" ht="12">
      <c r="A30" s="10" t="s">
        <v>24</v>
      </c>
      <c r="B30" s="11">
        <v>15</v>
      </c>
      <c r="C30" s="11">
        <f>C31+C32+C33</f>
        <v>13</v>
      </c>
      <c r="D30" s="11">
        <f>D31+D32+D33</f>
        <v>11</v>
      </c>
      <c r="E30" s="11">
        <f>E31+E32+E33</f>
        <v>12</v>
      </c>
      <c r="F30" s="11">
        <f>F31+F32+F33</f>
        <v>13</v>
      </c>
      <c r="G30" s="11">
        <f>G31+G32+G33</f>
        <v>13</v>
      </c>
      <c r="H30" s="12">
        <f>SUM(H31:H36)</f>
        <v>12.4</v>
      </c>
    </row>
    <row r="31" spans="1:8" ht="18.75">
      <c r="A31" s="13" t="s">
        <v>25</v>
      </c>
      <c r="B31" s="32">
        <v>5</v>
      </c>
      <c r="C31" s="33">
        <v>5</v>
      </c>
      <c r="D31" s="91">
        <v>4</v>
      </c>
      <c r="E31" s="91">
        <v>4</v>
      </c>
      <c r="F31" s="91">
        <v>5</v>
      </c>
      <c r="G31" s="91">
        <v>4</v>
      </c>
      <c r="H31" s="34">
        <f>(C31+D31+E31+F31+G31)/5</f>
        <v>4.4</v>
      </c>
    </row>
    <row r="32" spans="1:8" ht="12" customHeight="1">
      <c r="A32" s="13" t="s">
        <v>54</v>
      </c>
      <c r="B32" s="32">
        <v>5</v>
      </c>
      <c r="C32" s="33">
        <v>4</v>
      </c>
      <c r="D32" s="91">
        <v>3</v>
      </c>
      <c r="E32" s="91">
        <v>4</v>
      </c>
      <c r="F32" s="91">
        <v>4</v>
      </c>
      <c r="G32" s="91">
        <v>5</v>
      </c>
      <c r="H32" s="34">
        <f>(C32+D32+E32+F32+G32)/5</f>
        <v>4</v>
      </c>
    </row>
    <row r="33" spans="1:8" ht="12">
      <c r="A33" s="14" t="s">
        <v>26</v>
      </c>
      <c r="B33" s="145">
        <v>5</v>
      </c>
      <c r="C33" s="146">
        <v>4</v>
      </c>
      <c r="D33" s="146">
        <v>4</v>
      </c>
      <c r="E33" s="146">
        <v>4</v>
      </c>
      <c r="F33" s="146">
        <v>4</v>
      </c>
      <c r="G33" s="146">
        <v>4</v>
      </c>
      <c r="H33" s="151">
        <f>(C33+D33+E33+F33+G33)/5</f>
        <v>4</v>
      </c>
    </row>
    <row r="34" spans="1:8" ht="18.75">
      <c r="A34" s="14" t="s">
        <v>27</v>
      </c>
      <c r="B34" s="145"/>
      <c r="C34" s="146"/>
      <c r="D34" s="146"/>
      <c r="E34" s="146"/>
      <c r="F34" s="146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46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6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86</v>
      </c>
      <c r="D37" s="11">
        <f t="shared" si="0"/>
        <v>79</v>
      </c>
      <c r="E37" s="11">
        <f t="shared" si="0"/>
        <v>75</v>
      </c>
      <c r="F37" s="11">
        <f t="shared" si="0"/>
        <v>82</v>
      </c>
      <c r="G37" s="11">
        <f t="shared" si="0"/>
        <v>82</v>
      </c>
      <c r="H37" s="12">
        <f t="shared" si="0"/>
        <v>80.80000000000001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99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25" bottom="0.25" header="0.3" footer="0.3"/>
  <pageSetup fitToHeight="0" fitToWidth="1" orientation="portrait" paperSize="9" scale="94" r:id="rId1"/>
  <rowBreaks count="1" manualBreakCount="1">
    <brk id="3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5">
    <pageSetUpPr fitToPage="1"/>
  </sheetPr>
  <dimension ref="A1:J57"/>
  <sheetViews>
    <sheetView view="pageBreakPreview" zoomScale="92" zoomScaleSheetLayoutView="92" workbookViewId="0" topLeftCell="A1">
      <selection activeCell="E33" sqref="E33:E36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10.0039062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provjeru'!B23</f>
        <v>Šahovski klub „Goražde“ br. 06-1-04-2-1142 od 11.03.2024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tr">
        <f>+'Tabela za provjeru'!C23</f>
        <v>"Povuci najbolji potez"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97</v>
      </c>
      <c r="F5" s="8" t="s">
        <v>83</v>
      </c>
      <c r="G5" s="8" t="s">
        <v>84</v>
      </c>
      <c r="H5" s="8" t="s">
        <v>30</v>
      </c>
    </row>
    <row r="6" spans="1:10" ht="12">
      <c r="A6" s="10" t="s">
        <v>16</v>
      </c>
      <c r="B6" s="11">
        <v>15</v>
      </c>
      <c r="C6" s="12">
        <f>C7+C8+C9</f>
        <v>10</v>
      </c>
      <c r="D6" s="12">
        <f>D7+D8+D9</f>
        <v>14</v>
      </c>
      <c r="E6" s="12">
        <f>E7+E8+E9</f>
        <v>12</v>
      </c>
      <c r="F6" s="12">
        <f>F7+F8+F9</f>
        <v>15</v>
      </c>
      <c r="G6" s="12">
        <f>G7+G8+G9</f>
        <v>12</v>
      </c>
      <c r="H6" s="12">
        <f>SUM(H7:H10)</f>
        <v>12.600000000000001</v>
      </c>
      <c r="J6" s="40"/>
    </row>
    <row r="7" spans="1:8" ht="19.5">
      <c r="A7" s="13" t="s">
        <v>38</v>
      </c>
      <c r="B7" s="32">
        <v>5</v>
      </c>
      <c r="C7" s="33">
        <v>3</v>
      </c>
      <c r="D7" s="91">
        <v>5</v>
      </c>
      <c r="E7" s="91">
        <v>4</v>
      </c>
      <c r="F7" s="91">
        <v>5</v>
      </c>
      <c r="G7" s="91">
        <v>4</v>
      </c>
      <c r="H7" s="34">
        <f>(C7+D7+E7+F7+G7)/5</f>
        <v>4.2</v>
      </c>
    </row>
    <row r="8" spans="1:8" ht="19.5">
      <c r="A8" s="14" t="s">
        <v>39</v>
      </c>
      <c r="B8" s="32">
        <v>5</v>
      </c>
      <c r="C8" s="33">
        <v>4</v>
      </c>
      <c r="D8" s="91">
        <v>5</v>
      </c>
      <c r="E8" s="91">
        <v>4</v>
      </c>
      <c r="F8" s="91">
        <v>5</v>
      </c>
      <c r="G8" s="91">
        <v>4</v>
      </c>
      <c r="H8" s="34">
        <f>(C8+D8+E8+F8+G8)/5</f>
        <v>4.4</v>
      </c>
    </row>
    <row r="9" spans="1:8" ht="12">
      <c r="A9" s="13" t="s">
        <v>40</v>
      </c>
      <c r="B9" s="145">
        <v>5</v>
      </c>
      <c r="C9" s="146">
        <v>3</v>
      </c>
      <c r="D9" s="146">
        <v>4</v>
      </c>
      <c r="E9" s="146">
        <v>4</v>
      </c>
      <c r="F9" s="146">
        <v>5</v>
      </c>
      <c r="G9" s="146">
        <v>4</v>
      </c>
      <c r="H9" s="149">
        <f>(C9+D9+E9+F9+G9)/5</f>
        <v>4</v>
      </c>
    </row>
    <row r="10" spans="1:8" ht="18.75">
      <c r="A10" s="13" t="s">
        <v>17</v>
      </c>
      <c r="B10" s="145"/>
      <c r="C10" s="146"/>
      <c r="D10" s="146"/>
      <c r="E10" s="146"/>
      <c r="F10" s="146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18</v>
      </c>
      <c r="D11" s="11">
        <f>D12+D14+D15+D17+D18</f>
        <v>19</v>
      </c>
      <c r="E11" s="11">
        <f>E12+E14+E15+E17+E18</f>
        <v>20</v>
      </c>
      <c r="F11" s="11">
        <f>F12+F14+F15+F17+F18</f>
        <v>20</v>
      </c>
      <c r="G11" s="11">
        <f>G12+G14+G15+G17+G18</f>
        <v>17</v>
      </c>
      <c r="H11" s="12">
        <f>SUM(H12:H18)</f>
        <v>18.8</v>
      </c>
    </row>
    <row r="12" spans="1:8" ht="19.5">
      <c r="A12" s="14" t="s">
        <v>41</v>
      </c>
      <c r="B12" s="145">
        <v>5</v>
      </c>
      <c r="C12" s="146">
        <v>3</v>
      </c>
      <c r="D12" s="146">
        <v>4</v>
      </c>
      <c r="E12" s="146">
        <v>4</v>
      </c>
      <c r="F12" s="146">
        <v>4</v>
      </c>
      <c r="G12" s="146">
        <v>4</v>
      </c>
      <c r="H12" s="149">
        <f>(C12+D12+E12+F12+G12)/5</f>
        <v>3.8</v>
      </c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>
        <v>5</v>
      </c>
      <c r="C14" s="33">
        <v>4</v>
      </c>
      <c r="D14" s="91">
        <v>3</v>
      </c>
      <c r="E14" s="91">
        <v>4</v>
      </c>
      <c r="F14" s="91">
        <v>4</v>
      </c>
      <c r="G14" s="91">
        <v>3</v>
      </c>
      <c r="H14" s="34">
        <f>(C14+D14+E14+F14+G14)/5</f>
        <v>3.6</v>
      </c>
    </row>
    <row r="15" spans="1:8" ht="19.5">
      <c r="A15" s="14" t="s">
        <v>44</v>
      </c>
      <c r="B15" s="145">
        <v>5</v>
      </c>
      <c r="C15" s="146">
        <v>3</v>
      </c>
      <c r="D15" s="146">
        <v>4</v>
      </c>
      <c r="E15" s="146">
        <v>4</v>
      </c>
      <c r="F15" s="146">
        <v>4</v>
      </c>
      <c r="G15" s="146">
        <v>4</v>
      </c>
      <c r="H15" s="149">
        <f>(C15+D15+E15+F15+G15)/5</f>
        <v>3.8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>
        <v>5</v>
      </c>
      <c r="C17" s="33">
        <v>4</v>
      </c>
      <c r="D17" s="91">
        <v>4</v>
      </c>
      <c r="E17" s="91">
        <v>4</v>
      </c>
      <c r="F17" s="91">
        <v>4</v>
      </c>
      <c r="G17" s="33">
        <v>3</v>
      </c>
      <c r="H17" s="34">
        <f>(C17+D17+E17+F17+G17)/5</f>
        <v>3.8</v>
      </c>
    </row>
    <row r="18" spans="1:8" ht="38.25">
      <c r="A18" s="14" t="s">
        <v>46</v>
      </c>
      <c r="B18" s="32">
        <v>5</v>
      </c>
      <c r="C18" s="33">
        <v>4</v>
      </c>
      <c r="D18" s="91">
        <v>4</v>
      </c>
      <c r="E18" s="91">
        <v>4</v>
      </c>
      <c r="F18" s="91">
        <v>4</v>
      </c>
      <c r="G18" s="91">
        <v>3</v>
      </c>
      <c r="H18" s="34">
        <f>(C18+D18+E18+F18+G18)/5</f>
        <v>3.8</v>
      </c>
    </row>
    <row r="19" spans="1:8" ht="12">
      <c r="A19" s="10" t="s">
        <v>20</v>
      </c>
      <c r="B19" s="11">
        <v>20</v>
      </c>
      <c r="C19" s="11">
        <f>SUM(C20:C23)</f>
        <v>11</v>
      </c>
      <c r="D19" s="11">
        <f>D20+D21+D22+D23</f>
        <v>10</v>
      </c>
      <c r="E19" s="11">
        <f>E20+E21+E22+E23</f>
        <v>10</v>
      </c>
      <c r="F19" s="11">
        <f>F20+F21+F22+F23</f>
        <v>10</v>
      </c>
      <c r="G19" s="11">
        <f>G20+G21+G22+G23</f>
        <v>11</v>
      </c>
      <c r="H19" s="12">
        <f>SUM(H20:H23)</f>
        <v>10.4</v>
      </c>
    </row>
    <row r="20" spans="1:8" ht="19.5">
      <c r="A20" s="14" t="s">
        <v>47</v>
      </c>
      <c r="B20" s="32">
        <v>5</v>
      </c>
      <c r="C20" s="33">
        <v>3</v>
      </c>
      <c r="D20" s="33">
        <v>3</v>
      </c>
      <c r="E20" s="33">
        <v>3</v>
      </c>
      <c r="F20" s="33">
        <v>3</v>
      </c>
      <c r="G20" s="33">
        <v>3</v>
      </c>
      <c r="H20" s="34">
        <f>(C20+D20+E20+F20+G20)/5</f>
        <v>3</v>
      </c>
    </row>
    <row r="21" spans="1:8" ht="18.75">
      <c r="A21" s="14" t="s">
        <v>21</v>
      </c>
      <c r="B21" s="32">
        <v>5</v>
      </c>
      <c r="C21" s="33">
        <v>4</v>
      </c>
      <c r="D21" s="33">
        <v>3</v>
      </c>
      <c r="E21" s="33">
        <v>3</v>
      </c>
      <c r="F21" s="33">
        <v>3</v>
      </c>
      <c r="G21" s="33">
        <v>3</v>
      </c>
      <c r="H21" s="34">
        <f>(C21+D21+E21+F21+G21)/5</f>
        <v>3.2</v>
      </c>
    </row>
    <row r="22" spans="1:8" ht="29.25">
      <c r="A22" s="14" t="s">
        <v>48</v>
      </c>
      <c r="B22" s="32">
        <v>5</v>
      </c>
      <c r="C22" s="33">
        <v>1</v>
      </c>
      <c r="D22" s="33">
        <v>1</v>
      </c>
      <c r="E22" s="33">
        <v>1</v>
      </c>
      <c r="F22" s="33">
        <v>1</v>
      </c>
      <c r="G22" s="33">
        <v>1</v>
      </c>
      <c r="H22" s="34">
        <f>(C22+D22+E22+F22+G22)/5</f>
        <v>1</v>
      </c>
    </row>
    <row r="23" spans="1:8" ht="19.5">
      <c r="A23" s="14" t="s">
        <v>49</v>
      </c>
      <c r="B23" s="32">
        <v>5</v>
      </c>
      <c r="C23" s="33">
        <v>3</v>
      </c>
      <c r="D23" s="33">
        <v>3</v>
      </c>
      <c r="E23" s="33">
        <v>3</v>
      </c>
      <c r="F23" s="33">
        <v>3</v>
      </c>
      <c r="G23" s="33">
        <v>4</v>
      </c>
      <c r="H23" s="34">
        <f>(C23+D23+E23+F23+G23)/5</f>
        <v>3.2</v>
      </c>
    </row>
    <row r="24" spans="1:8" ht="12">
      <c r="A24" s="10" t="s">
        <v>22</v>
      </c>
      <c r="B24" s="11">
        <v>25</v>
      </c>
      <c r="C24" s="11">
        <f>C25+C26+C27+C28+C29</f>
        <v>15</v>
      </c>
      <c r="D24" s="11">
        <f>D25+D26+D27+D28+D29</f>
        <v>15</v>
      </c>
      <c r="E24" s="11">
        <f>E25+E26+E27+E28+E29</f>
        <v>19</v>
      </c>
      <c r="F24" s="11">
        <f>F25+F26+F27+F28+F29</f>
        <v>17</v>
      </c>
      <c r="G24" s="11">
        <f>G25+G26+G27+G28+G29</f>
        <v>19</v>
      </c>
      <c r="H24" s="12">
        <f>SUM(H25:H29)</f>
        <v>17</v>
      </c>
    </row>
    <row r="25" spans="1:8" ht="19.5">
      <c r="A25" s="13" t="s">
        <v>50</v>
      </c>
      <c r="B25" s="32">
        <v>5</v>
      </c>
      <c r="C25" s="33">
        <v>3</v>
      </c>
      <c r="D25" s="33">
        <v>4</v>
      </c>
      <c r="E25" s="33">
        <v>4</v>
      </c>
      <c r="F25" s="33">
        <v>5</v>
      </c>
      <c r="G25" s="33">
        <v>4</v>
      </c>
      <c r="H25" s="34">
        <f>(C25+D25+E25+F25+G25)/5</f>
        <v>4</v>
      </c>
    </row>
    <row r="26" spans="1:8" ht="38.25">
      <c r="A26" s="14" t="s">
        <v>51</v>
      </c>
      <c r="B26" s="32">
        <v>5</v>
      </c>
      <c r="C26" s="33">
        <v>3</v>
      </c>
      <c r="D26" s="33">
        <v>3</v>
      </c>
      <c r="E26" s="33">
        <v>3</v>
      </c>
      <c r="F26" s="33">
        <v>3</v>
      </c>
      <c r="G26" s="33">
        <v>3</v>
      </c>
      <c r="H26" s="34">
        <f>(C26+D26+E26+F26+G26)/5</f>
        <v>3</v>
      </c>
    </row>
    <row r="27" spans="1:8" ht="38.25">
      <c r="A27" s="14" t="s">
        <v>52</v>
      </c>
      <c r="B27" s="32">
        <v>5</v>
      </c>
      <c r="C27" s="33">
        <v>3</v>
      </c>
      <c r="D27" s="33">
        <v>2</v>
      </c>
      <c r="E27" s="33">
        <v>4</v>
      </c>
      <c r="F27" s="33">
        <v>3</v>
      </c>
      <c r="G27" s="33">
        <v>4</v>
      </c>
      <c r="H27" s="34">
        <f>(C27+D27+E27+F27+G27)/5</f>
        <v>3.2</v>
      </c>
    </row>
    <row r="28" spans="1:8" ht="38.25">
      <c r="A28" s="14" t="s">
        <v>53</v>
      </c>
      <c r="B28" s="32">
        <v>5</v>
      </c>
      <c r="C28" s="33">
        <v>3</v>
      </c>
      <c r="D28" s="33">
        <v>3</v>
      </c>
      <c r="E28" s="33">
        <v>4</v>
      </c>
      <c r="F28" s="33">
        <v>3</v>
      </c>
      <c r="G28" s="33">
        <v>4</v>
      </c>
      <c r="H28" s="34">
        <f>(C28+D28+E28+F28+G28)/5</f>
        <v>3.4</v>
      </c>
    </row>
    <row r="29" spans="1:8" ht="18.75">
      <c r="A29" s="14" t="s">
        <v>23</v>
      </c>
      <c r="B29" s="32">
        <v>5</v>
      </c>
      <c r="C29" s="33">
        <v>3</v>
      </c>
      <c r="D29" s="33">
        <v>3</v>
      </c>
      <c r="E29" s="33">
        <v>4</v>
      </c>
      <c r="F29" s="33">
        <v>3</v>
      </c>
      <c r="G29" s="33">
        <v>4</v>
      </c>
      <c r="H29" s="34">
        <f>(C29+D29+E29+F29+G29)/5</f>
        <v>3.4</v>
      </c>
    </row>
    <row r="30" spans="1:8" ht="12">
      <c r="A30" s="10" t="s">
        <v>24</v>
      </c>
      <c r="B30" s="11">
        <v>15</v>
      </c>
      <c r="C30" s="11">
        <f>C31+C32+C33</f>
        <v>9</v>
      </c>
      <c r="D30" s="11">
        <f>D31+D32+D33</f>
        <v>9</v>
      </c>
      <c r="E30" s="11">
        <f>E31+E32+E33</f>
        <v>12</v>
      </c>
      <c r="F30" s="11">
        <f>F31+F32+F33</f>
        <v>11</v>
      </c>
      <c r="G30" s="11">
        <f>G31+G32+G33</f>
        <v>11</v>
      </c>
      <c r="H30" s="12">
        <f>SUM(H31:H36)</f>
        <v>10.4</v>
      </c>
    </row>
    <row r="31" spans="1:8" ht="18.75">
      <c r="A31" s="13" t="s">
        <v>25</v>
      </c>
      <c r="B31" s="32">
        <v>5</v>
      </c>
      <c r="C31" s="33">
        <v>3</v>
      </c>
      <c r="D31" s="33">
        <v>3</v>
      </c>
      <c r="E31" s="33">
        <v>4</v>
      </c>
      <c r="F31" s="33">
        <v>3</v>
      </c>
      <c r="G31" s="33">
        <v>4</v>
      </c>
      <c r="H31" s="34">
        <f>(C31+D31+E31+F31+G31)/5</f>
        <v>3.4</v>
      </c>
    </row>
    <row r="32" spans="1:8" ht="12" customHeight="1">
      <c r="A32" s="13" t="s">
        <v>54</v>
      </c>
      <c r="B32" s="32">
        <v>5</v>
      </c>
      <c r="C32" s="33">
        <v>3</v>
      </c>
      <c r="D32" s="33">
        <v>3</v>
      </c>
      <c r="E32" s="33">
        <v>4</v>
      </c>
      <c r="F32" s="33">
        <v>4</v>
      </c>
      <c r="G32" s="33">
        <v>3</v>
      </c>
      <c r="H32" s="34">
        <f>(C32+D32+E32+F32+G32)/5</f>
        <v>3.4</v>
      </c>
    </row>
    <row r="33" spans="1:8" ht="12">
      <c r="A33" s="14" t="s">
        <v>26</v>
      </c>
      <c r="B33" s="145">
        <v>5</v>
      </c>
      <c r="C33" s="146">
        <v>3</v>
      </c>
      <c r="D33" s="146">
        <v>3</v>
      </c>
      <c r="E33" s="146">
        <v>4</v>
      </c>
      <c r="F33" s="147">
        <v>4</v>
      </c>
      <c r="G33" s="146">
        <v>4</v>
      </c>
      <c r="H33" s="151">
        <f>(C33+D33+E33+F33+G33)/5</f>
        <v>3.6</v>
      </c>
    </row>
    <row r="34" spans="1:8" ht="18.75">
      <c r="A34" s="14" t="s">
        <v>27</v>
      </c>
      <c r="B34" s="145"/>
      <c r="C34" s="146"/>
      <c r="D34" s="146"/>
      <c r="E34" s="146"/>
      <c r="F34" s="150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50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8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63</v>
      </c>
      <c r="D37" s="11">
        <v>67</v>
      </c>
      <c r="E37" s="11">
        <f t="shared" si="0"/>
        <v>73</v>
      </c>
      <c r="F37" s="11">
        <f t="shared" si="0"/>
        <v>73</v>
      </c>
      <c r="G37" s="11">
        <f t="shared" si="0"/>
        <v>70</v>
      </c>
      <c r="H37" s="12">
        <f t="shared" si="0"/>
        <v>69.2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99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25" bottom="0.25" header="0.3" footer="0.3"/>
  <pageSetup fitToHeight="0" fitToWidth="1" orientation="portrait" paperSize="9" scale="92" r:id="rId1"/>
  <rowBreaks count="1" manualBreakCount="1">
    <brk id="3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3">
    <pageSetUpPr fitToPage="1"/>
  </sheetPr>
  <dimension ref="A1:H57"/>
  <sheetViews>
    <sheetView view="pageBreakPreview" zoomScale="90" zoomScaleSheetLayoutView="90" workbookViewId="0" topLeftCell="A1">
      <selection activeCell="E8" sqref="E8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7.7109375" style="0" bestFit="1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provjeru'!B24</f>
        <v>Rukometni klub „Radnički“ br. 06-1-04-2-1144 od 11.03.2024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tr">
        <f>+'Tabela za provjeru'!C24</f>
        <v>"Svi smo važni"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97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12</v>
      </c>
      <c r="D6" s="12">
        <f>D7+D8+D9</f>
        <v>13</v>
      </c>
      <c r="E6" s="12">
        <f>E7+E8+E9</f>
        <v>14</v>
      </c>
      <c r="F6" s="12">
        <f>F7+F8+F9</f>
        <v>12</v>
      </c>
      <c r="G6" s="12">
        <f>G7+G8+G9</f>
        <v>12</v>
      </c>
      <c r="H6" s="12">
        <f>SUM(H7:H10)</f>
        <v>12.600000000000001</v>
      </c>
    </row>
    <row r="7" spans="1:8" ht="19.5">
      <c r="A7" s="13" t="s">
        <v>38</v>
      </c>
      <c r="B7" s="32">
        <v>5</v>
      </c>
      <c r="C7" s="33">
        <v>4</v>
      </c>
      <c r="D7" s="92">
        <v>5</v>
      </c>
      <c r="E7" s="92">
        <v>5</v>
      </c>
      <c r="F7" s="92">
        <v>4</v>
      </c>
      <c r="G7" s="92">
        <v>4</v>
      </c>
      <c r="H7" s="34">
        <f>(C7+D7+E7+F7+G7)/5</f>
        <v>4.4</v>
      </c>
    </row>
    <row r="8" spans="1:8" ht="19.5">
      <c r="A8" s="14" t="s">
        <v>39</v>
      </c>
      <c r="B8" s="32">
        <v>5</v>
      </c>
      <c r="C8" s="33">
        <v>4</v>
      </c>
      <c r="D8" s="92">
        <v>4</v>
      </c>
      <c r="E8" s="92">
        <v>5</v>
      </c>
      <c r="F8" s="92">
        <v>4</v>
      </c>
      <c r="G8" s="92">
        <v>4</v>
      </c>
      <c r="H8" s="34">
        <f>(C8+D8+E8+F8+G8)/5</f>
        <v>4.2</v>
      </c>
    </row>
    <row r="9" spans="1:8" ht="12">
      <c r="A9" s="13" t="s">
        <v>40</v>
      </c>
      <c r="B9" s="145">
        <v>5</v>
      </c>
      <c r="C9" s="146">
        <v>4</v>
      </c>
      <c r="D9" s="146">
        <v>4</v>
      </c>
      <c r="E9" s="146">
        <v>4</v>
      </c>
      <c r="F9" s="146">
        <v>4</v>
      </c>
      <c r="G9" s="146">
        <v>4</v>
      </c>
      <c r="H9" s="149">
        <f>(C9+D9+E9+F9+G9)/5</f>
        <v>4</v>
      </c>
    </row>
    <row r="10" spans="1:8" ht="18.75">
      <c r="A10" s="13" t="s">
        <v>17</v>
      </c>
      <c r="B10" s="145"/>
      <c r="C10" s="146"/>
      <c r="D10" s="146"/>
      <c r="E10" s="146"/>
      <c r="F10" s="146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21</v>
      </c>
      <c r="D11" s="11">
        <f>D12+D14+D15+D17+D18</f>
        <v>20</v>
      </c>
      <c r="E11" s="11">
        <f>E12+E14+E15+E17+E18</f>
        <v>22</v>
      </c>
      <c r="F11" s="11">
        <f>F12+F14+F15+F17+F18</f>
        <v>21</v>
      </c>
      <c r="G11" s="11">
        <f>G12+G14+G15+G17+G18</f>
        <v>19</v>
      </c>
      <c r="H11" s="12">
        <f>SUM(H12:H18)</f>
        <v>20.599999999999998</v>
      </c>
    </row>
    <row r="12" spans="1:8" ht="19.5">
      <c r="A12" s="14" t="s">
        <v>41</v>
      </c>
      <c r="B12" s="145">
        <v>5</v>
      </c>
      <c r="C12" s="146">
        <v>4</v>
      </c>
      <c r="D12" s="146">
        <v>5</v>
      </c>
      <c r="E12" s="146">
        <v>4</v>
      </c>
      <c r="F12" s="146">
        <v>4</v>
      </c>
      <c r="G12" s="146">
        <v>4</v>
      </c>
      <c r="H12" s="149">
        <f>(C12+D12+E12+F12+G12)/5</f>
        <v>4.2</v>
      </c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>
        <v>5</v>
      </c>
      <c r="C14" s="33">
        <v>5</v>
      </c>
      <c r="D14" s="92">
        <v>4</v>
      </c>
      <c r="E14" s="92">
        <v>4</v>
      </c>
      <c r="F14" s="92">
        <v>4</v>
      </c>
      <c r="G14" s="92">
        <v>3</v>
      </c>
      <c r="H14" s="34">
        <f>(C14+D14+E14+F14+G14)/5</f>
        <v>4</v>
      </c>
    </row>
    <row r="15" spans="1:8" ht="19.5">
      <c r="A15" s="14" t="s">
        <v>44</v>
      </c>
      <c r="B15" s="145">
        <v>5</v>
      </c>
      <c r="C15" s="146">
        <v>4</v>
      </c>
      <c r="D15" s="146">
        <v>4</v>
      </c>
      <c r="E15" s="146">
        <v>5</v>
      </c>
      <c r="F15" s="146">
        <v>4</v>
      </c>
      <c r="G15" s="146">
        <v>4</v>
      </c>
      <c r="H15" s="149">
        <f>(C15+D15+E15+F15+G15)/5</f>
        <v>4.2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>
        <v>5</v>
      </c>
      <c r="C17" s="33">
        <v>4</v>
      </c>
      <c r="D17" s="92">
        <v>3</v>
      </c>
      <c r="E17" s="92">
        <v>5</v>
      </c>
      <c r="F17" s="92">
        <v>5</v>
      </c>
      <c r="G17" s="92">
        <v>5</v>
      </c>
      <c r="H17" s="34">
        <f>(C17+D17+E17+F17+G17)/5</f>
        <v>4.4</v>
      </c>
    </row>
    <row r="18" spans="1:8" ht="38.25">
      <c r="A18" s="14" t="s">
        <v>46</v>
      </c>
      <c r="B18" s="32">
        <v>5</v>
      </c>
      <c r="C18" s="33">
        <v>4</v>
      </c>
      <c r="D18" s="92">
        <v>4</v>
      </c>
      <c r="E18" s="92">
        <v>4</v>
      </c>
      <c r="F18" s="92">
        <v>4</v>
      </c>
      <c r="G18" s="92">
        <v>3</v>
      </c>
      <c r="H18" s="34">
        <f>(C18+D18+E18+F18+G18)/5</f>
        <v>3.8</v>
      </c>
    </row>
    <row r="19" spans="1:8" ht="12">
      <c r="A19" s="10" t="s">
        <v>20</v>
      </c>
      <c r="B19" s="11">
        <v>20</v>
      </c>
      <c r="C19" s="11">
        <f>SUM(C20:C23)</f>
        <v>12</v>
      </c>
      <c r="D19" s="11">
        <f>D20+D21+D22+D23</f>
        <v>12</v>
      </c>
      <c r="E19" s="11">
        <f>E20+E21+E22+E23</f>
        <v>13</v>
      </c>
      <c r="F19" s="11">
        <f>F20+F21+F22+F23</f>
        <v>16</v>
      </c>
      <c r="G19" s="11">
        <f>G20+G21+G22+G23</f>
        <v>15</v>
      </c>
      <c r="H19" s="12">
        <f>SUM(H20:H23)</f>
        <v>13.600000000000001</v>
      </c>
    </row>
    <row r="20" spans="1:8" ht="19.5">
      <c r="A20" s="14" t="s">
        <v>47</v>
      </c>
      <c r="B20" s="32">
        <v>5</v>
      </c>
      <c r="C20" s="33">
        <v>4</v>
      </c>
      <c r="D20" s="33">
        <v>3</v>
      </c>
      <c r="E20" s="33">
        <v>4</v>
      </c>
      <c r="F20" s="33">
        <v>5</v>
      </c>
      <c r="G20" s="33">
        <v>5</v>
      </c>
      <c r="H20" s="34">
        <f>(C20+D20+E20+F20+G20)/5</f>
        <v>4.2</v>
      </c>
    </row>
    <row r="21" spans="1:8" ht="18.75">
      <c r="A21" s="14" t="s">
        <v>21</v>
      </c>
      <c r="B21" s="32">
        <v>5</v>
      </c>
      <c r="C21" s="33">
        <v>3</v>
      </c>
      <c r="D21" s="33">
        <v>4</v>
      </c>
      <c r="E21" s="33">
        <v>4</v>
      </c>
      <c r="F21" s="33">
        <v>5</v>
      </c>
      <c r="G21" s="33">
        <v>5</v>
      </c>
      <c r="H21" s="34">
        <f>(C21+D21+E21+F21+G21)/5</f>
        <v>4.2</v>
      </c>
    </row>
    <row r="22" spans="1:8" ht="29.25">
      <c r="A22" s="14" t="s">
        <v>48</v>
      </c>
      <c r="B22" s="32">
        <v>5</v>
      </c>
      <c r="C22" s="33">
        <v>1</v>
      </c>
      <c r="D22" s="33">
        <v>1</v>
      </c>
      <c r="E22" s="33">
        <v>1</v>
      </c>
      <c r="F22" s="33">
        <v>1</v>
      </c>
      <c r="G22" s="33">
        <v>1</v>
      </c>
      <c r="H22" s="34">
        <f>(C22+D22+E22+F22+G22)/5</f>
        <v>1</v>
      </c>
    </row>
    <row r="23" spans="1:8" ht="19.5">
      <c r="A23" s="14" t="s">
        <v>49</v>
      </c>
      <c r="B23" s="32">
        <v>5</v>
      </c>
      <c r="C23" s="33">
        <v>4</v>
      </c>
      <c r="D23" s="33">
        <v>4</v>
      </c>
      <c r="E23" s="33">
        <v>4</v>
      </c>
      <c r="F23" s="33">
        <v>5</v>
      </c>
      <c r="G23" s="33">
        <v>4</v>
      </c>
      <c r="H23" s="34">
        <f>(C23+D23+E23+F23+G23)/5</f>
        <v>4.2</v>
      </c>
    </row>
    <row r="24" spans="1:8" ht="12">
      <c r="A24" s="10" t="s">
        <v>22</v>
      </c>
      <c r="B24" s="11">
        <v>25</v>
      </c>
      <c r="C24" s="11">
        <f>C25+C26+C27+C28+C29</f>
        <v>21</v>
      </c>
      <c r="D24" s="11">
        <f>D25+D26+D27+D28+D29</f>
        <v>18</v>
      </c>
      <c r="E24" s="11">
        <f>E25+E26+E27+E28+E29</f>
        <v>23</v>
      </c>
      <c r="F24" s="11">
        <f>F25+F26+F27+F28+F29</f>
        <v>21</v>
      </c>
      <c r="G24" s="11">
        <f>G25+G26+G27+G28+G29</f>
        <v>21</v>
      </c>
      <c r="H24" s="12">
        <f>SUM(H25:H29)</f>
        <v>20.8</v>
      </c>
    </row>
    <row r="25" spans="1:8" ht="19.5">
      <c r="A25" s="13" t="s">
        <v>50</v>
      </c>
      <c r="B25" s="32">
        <v>5</v>
      </c>
      <c r="C25" s="33">
        <v>4</v>
      </c>
      <c r="D25" s="33">
        <v>4</v>
      </c>
      <c r="E25" s="33">
        <v>5</v>
      </c>
      <c r="F25" s="33">
        <v>4</v>
      </c>
      <c r="G25" s="33">
        <v>4</v>
      </c>
      <c r="H25" s="34">
        <f>(C25+D25+E25+F25+G25)/5</f>
        <v>4.2</v>
      </c>
    </row>
    <row r="26" spans="1:8" ht="38.25">
      <c r="A26" s="14" t="s">
        <v>51</v>
      </c>
      <c r="B26" s="32">
        <v>5</v>
      </c>
      <c r="C26" s="33">
        <v>5</v>
      </c>
      <c r="D26" s="33">
        <v>4</v>
      </c>
      <c r="E26" s="33">
        <v>5</v>
      </c>
      <c r="F26" s="33">
        <v>4</v>
      </c>
      <c r="G26" s="33">
        <v>5</v>
      </c>
      <c r="H26" s="34">
        <f>(C26+D26+E26+F26+G26)/5</f>
        <v>4.6</v>
      </c>
    </row>
    <row r="27" spans="1:8" ht="38.25">
      <c r="A27" s="14" t="s">
        <v>52</v>
      </c>
      <c r="B27" s="32">
        <v>5</v>
      </c>
      <c r="C27" s="33">
        <v>4</v>
      </c>
      <c r="D27" s="33">
        <v>3</v>
      </c>
      <c r="E27" s="33">
        <v>4</v>
      </c>
      <c r="F27" s="33">
        <v>5</v>
      </c>
      <c r="G27" s="33">
        <v>4</v>
      </c>
      <c r="H27" s="34">
        <f>(C27+D27+E27+F27+G27)/5</f>
        <v>4</v>
      </c>
    </row>
    <row r="28" spans="1:8" ht="38.25">
      <c r="A28" s="14" t="s">
        <v>53</v>
      </c>
      <c r="B28" s="32">
        <v>5</v>
      </c>
      <c r="C28" s="33">
        <v>4</v>
      </c>
      <c r="D28" s="33">
        <v>3</v>
      </c>
      <c r="E28" s="33">
        <v>4</v>
      </c>
      <c r="F28" s="33">
        <v>4</v>
      </c>
      <c r="G28" s="33">
        <v>4</v>
      </c>
      <c r="H28" s="34">
        <f>(C28+D28+E28+F28+G28)/5</f>
        <v>3.8</v>
      </c>
    </row>
    <row r="29" spans="1:8" ht="18.75">
      <c r="A29" s="14" t="s">
        <v>23</v>
      </c>
      <c r="B29" s="32">
        <v>5</v>
      </c>
      <c r="C29" s="33">
        <v>4</v>
      </c>
      <c r="D29" s="33">
        <v>4</v>
      </c>
      <c r="E29" s="33">
        <v>5</v>
      </c>
      <c r="F29" s="33">
        <v>4</v>
      </c>
      <c r="G29" s="33">
        <v>4</v>
      </c>
      <c r="H29" s="34">
        <f>(C29+D29+E29+F29+G29)/5</f>
        <v>4.2</v>
      </c>
    </row>
    <row r="30" spans="1:8" ht="12">
      <c r="A30" s="10" t="s">
        <v>24</v>
      </c>
      <c r="B30" s="11">
        <v>15</v>
      </c>
      <c r="C30" s="11">
        <f>C31+C32+C33</f>
        <v>13</v>
      </c>
      <c r="D30" s="11">
        <f>D31+D32+D33</f>
        <v>14</v>
      </c>
      <c r="E30" s="11">
        <f>E31+E32+E33</f>
        <v>13</v>
      </c>
      <c r="F30" s="11">
        <f>F31+F32+F33</f>
        <v>13</v>
      </c>
      <c r="G30" s="11">
        <f>G31+G32+G33</f>
        <v>13</v>
      </c>
      <c r="H30" s="12">
        <f>SUM(H31:H36)</f>
        <v>13.2</v>
      </c>
    </row>
    <row r="31" spans="1:8" ht="18.75">
      <c r="A31" s="13" t="s">
        <v>25</v>
      </c>
      <c r="B31" s="32">
        <v>5</v>
      </c>
      <c r="C31" s="33">
        <v>5</v>
      </c>
      <c r="D31" s="33">
        <v>5</v>
      </c>
      <c r="E31" s="33">
        <v>4</v>
      </c>
      <c r="F31" s="33">
        <v>5</v>
      </c>
      <c r="G31" s="33">
        <v>5</v>
      </c>
      <c r="H31" s="34">
        <f>(C31+D31+E31+F31+G31)/5</f>
        <v>4.8</v>
      </c>
    </row>
    <row r="32" spans="1:8" ht="12" customHeight="1">
      <c r="A32" s="13" t="s">
        <v>54</v>
      </c>
      <c r="B32" s="32">
        <v>5</v>
      </c>
      <c r="C32" s="33">
        <v>4</v>
      </c>
      <c r="D32" s="33">
        <v>5</v>
      </c>
      <c r="E32" s="33">
        <v>4</v>
      </c>
      <c r="F32" s="33">
        <v>4</v>
      </c>
      <c r="G32" s="33">
        <v>4</v>
      </c>
      <c r="H32" s="34">
        <f>(C32+D32+E32+F32+G32)/5</f>
        <v>4.2</v>
      </c>
    </row>
    <row r="33" spans="1:8" ht="12">
      <c r="A33" s="14" t="s">
        <v>26</v>
      </c>
      <c r="B33" s="145">
        <v>5</v>
      </c>
      <c r="C33" s="146">
        <v>4</v>
      </c>
      <c r="D33" s="146">
        <v>4</v>
      </c>
      <c r="E33" s="146">
        <v>5</v>
      </c>
      <c r="F33" s="147">
        <v>4</v>
      </c>
      <c r="G33" s="146">
        <v>4</v>
      </c>
      <c r="H33" s="151">
        <f>(C33+D33+E33+F33+G33)/5</f>
        <v>4.2</v>
      </c>
    </row>
    <row r="34" spans="1:8" ht="18.75">
      <c r="A34" s="14" t="s">
        <v>27</v>
      </c>
      <c r="B34" s="145"/>
      <c r="C34" s="146"/>
      <c r="D34" s="146"/>
      <c r="E34" s="146"/>
      <c r="F34" s="150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50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8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79</v>
      </c>
      <c r="D37" s="11">
        <f t="shared" si="0"/>
        <v>77</v>
      </c>
      <c r="E37" s="11">
        <f t="shared" si="0"/>
        <v>85</v>
      </c>
      <c r="F37" s="11">
        <f t="shared" si="0"/>
        <v>83</v>
      </c>
      <c r="G37" s="11">
        <f t="shared" si="0"/>
        <v>80</v>
      </c>
      <c r="H37" s="12">
        <f t="shared" si="0"/>
        <v>80.80000000000001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100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25" bottom="0.25" header="0.3" footer="0.3"/>
  <pageSetup fitToHeight="0" fitToWidth="1" orientation="portrait" paperSize="9" scale="94" r:id="rId1"/>
  <rowBreaks count="1" manualBreakCount="1">
    <brk id="3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0">
    <pageSetUpPr fitToPage="1"/>
  </sheetPr>
  <dimension ref="A1:H57"/>
  <sheetViews>
    <sheetView view="pageBreakPreview" zoomScale="93" zoomScaleSheetLayoutView="93" workbookViewId="0" topLeftCell="A1">
      <selection activeCell="D33" sqref="D33:D36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7.7109375" style="0" bestFit="1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provjeru'!B25</f>
        <v>Udruženje „Biser“ Goražde br. 06-1-04-2-1145 od 11.03.2024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tr">
        <f>+'Tabela za provjeru'!C25</f>
        <v>„Život nije dijagnoza“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12</v>
      </c>
      <c r="D6" s="12">
        <f>D7+D8+D9</f>
        <v>12</v>
      </c>
      <c r="E6" s="12">
        <f>E7+E8+E9</f>
        <v>12</v>
      </c>
      <c r="F6" s="12">
        <f>F7+F8+F9</f>
        <v>15</v>
      </c>
      <c r="G6" s="12">
        <f>G7+G8+G9</f>
        <v>12</v>
      </c>
      <c r="H6" s="12">
        <f>SUM(H7:H10)</f>
        <v>12.600000000000001</v>
      </c>
    </row>
    <row r="7" spans="1:8" ht="19.5">
      <c r="A7" s="13" t="s">
        <v>38</v>
      </c>
      <c r="B7" s="32">
        <v>5</v>
      </c>
      <c r="C7" s="33">
        <v>4</v>
      </c>
      <c r="D7" s="92">
        <v>4</v>
      </c>
      <c r="E7" s="92">
        <v>4</v>
      </c>
      <c r="F7" s="92">
        <v>5</v>
      </c>
      <c r="G7" s="92">
        <v>4</v>
      </c>
      <c r="H7" s="34">
        <f>(C7+D7+E7+F7+G7)/5</f>
        <v>4.2</v>
      </c>
    </row>
    <row r="8" spans="1:8" ht="19.5">
      <c r="A8" s="14" t="s">
        <v>39</v>
      </c>
      <c r="B8" s="32">
        <v>5</v>
      </c>
      <c r="C8" s="33">
        <v>4</v>
      </c>
      <c r="D8" s="92">
        <v>4</v>
      </c>
      <c r="E8" s="92">
        <v>4</v>
      </c>
      <c r="F8" s="92">
        <v>5</v>
      </c>
      <c r="G8" s="92">
        <v>4</v>
      </c>
      <c r="H8" s="34">
        <f>(C8+D8+E8+F8+G8)/5</f>
        <v>4.2</v>
      </c>
    </row>
    <row r="9" spans="1:8" ht="12">
      <c r="A9" s="13" t="s">
        <v>40</v>
      </c>
      <c r="B9" s="145">
        <v>5</v>
      </c>
      <c r="C9" s="146">
        <v>4</v>
      </c>
      <c r="D9" s="146">
        <v>4</v>
      </c>
      <c r="E9" s="146">
        <v>4</v>
      </c>
      <c r="F9" s="146">
        <v>5</v>
      </c>
      <c r="G9" s="146">
        <v>4</v>
      </c>
      <c r="H9" s="149">
        <f>(C9+D9+E9+F9+G9)/5</f>
        <v>4.2</v>
      </c>
    </row>
    <row r="10" spans="1:8" ht="18.75">
      <c r="A10" s="13" t="s">
        <v>17</v>
      </c>
      <c r="B10" s="145"/>
      <c r="C10" s="146"/>
      <c r="D10" s="146"/>
      <c r="E10" s="146"/>
      <c r="F10" s="146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17</v>
      </c>
      <c r="D11" s="11">
        <f>D12+D14+D15+D17+D18</f>
        <v>19</v>
      </c>
      <c r="E11" s="11">
        <f>E12+E14+E15+E17+E18</f>
        <v>22</v>
      </c>
      <c r="F11" s="11">
        <f>F12+F14+F15+F17+F18</f>
        <v>20</v>
      </c>
      <c r="G11" s="11">
        <f>G12+G14+G15+G17+G18</f>
        <v>20</v>
      </c>
      <c r="H11" s="12">
        <f>SUM(H12:H18)</f>
        <v>19.6</v>
      </c>
    </row>
    <row r="12" spans="1:8" ht="19.5">
      <c r="A12" s="14" t="s">
        <v>41</v>
      </c>
      <c r="B12" s="145">
        <v>5</v>
      </c>
      <c r="C12" s="146">
        <v>5</v>
      </c>
      <c r="D12" s="146">
        <v>4</v>
      </c>
      <c r="E12" s="146">
        <v>5</v>
      </c>
      <c r="F12" s="146">
        <v>4</v>
      </c>
      <c r="G12" s="146">
        <v>4</v>
      </c>
      <c r="H12" s="149">
        <f>(C12+D12+E12+F12+G12)/5</f>
        <v>4.4</v>
      </c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>
        <v>5</v>
      </c>
      <c r="C14" s="33">
        <v>3</v>
      </c>
      <c r="D14" s="92">
        <v>3</v>
      </c>
      <c r="E14" s="92">
        <v>4</v>
      </c>
      <c r="F14" s="92">
        <v>4</v>
      </c>
      <c r="G14" s="33">
        <v>4</v>
      </c>
      <c r="H14" s="34">
        <f>(C14+D14+E14+F14+G14)/5</f>
        <v>3.6</v>
      </c>
    </row>
    <row r="15" spans="1:8" ht="19.5">
      <c r="A15" s="14" t="s">
        <v>44</v>
      </c>
      <c r="B15" s="145">
        <v>5</v>
      </c>
      <c r="C15" s="146">
        <v>3</v>
      </c>
      <c r="D15" s="146">
        <v>4</v>
      </c>
      <c r="E15" s="146">
        <v>4</v>
      </c>
      <c r="F15" s="146">
        <v>4</v>
      </c>
      <c r="G15" s="146">
        <v>4</v>
      </c>
      <c r="H15" s="149">
        <f>(C15+D15+E15+F15+G15)/5</f>
        <v>3.8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>
        <v>5</v>
      </c>
      <c r="C17" s="33">
        <v>3</v>
      </c>
      <c r="D17" s="92">
        <v>4</v>
      </c>
      <c r="E17" s="92">
        <v>4</v>
      </c>
      <c r="F17" s="92">
        <v>4</v>
      </c>
      <c r="G17" s="92">
        <v>4</v>
      </c>
      <c r="H17" s="34">
        <f>(C17+D17+E17+F17+G17)/5</f>
        <v>3.8</v>
      </c>
    </row>
    <row r="18" spans="1:8" ht="38.25">
      <c r="A18" s="14" t="s">
        <v>46</v>
      </c>
      <c r="B18" s="32">
        <v>5</v>
      </c>
      <c r="C18" s="33">
        <v>3</v>
      </c>
      <c r="D18" s="92">
        <v>4</v>
      </c>
      <c r="E18" s="92">
        <v>5</v>
      </c>
      <c r="F18" s="92">
        <v>4</v>
      </c>
      <c r="G18" s="92">
        <v>4</v>
      </c>
      <c r="H18" s="34">
        <f>(C18+D18+E18+F18+G18)/5</f>
        <v>4</v>
      </c>
    </row>
    <row r="19" spans="1:8" ht="12">
      <c r="A19" s="10" t="s">
        <v>20</v>
      </c>
      <c r="B19" s="11">
        <v>20</v>
      </c>
      <c r="C19" s="11">
        <f>SUM(C20:C23)</f>
        <v>10</v>
      </c>
      <c r="D19" s="11">
        <f>D20+D21+D22+D23</f>
        <v>13</v>
      </c>
      <c r="E19" s="11">
        <f>E20+E21+E22+E23</f>
        <v>14</v>
      </c>
      <c r="F19" s="11">
        <f>F20+F21+F22+F23</f>
        <v>13</v>
      </c>
      <c r="G19" s="11">
        <f>G20+G21+G22+G23</f>
        <v>13</v>
      </c>
      <c r="H19" s="12">
        <f>SUM(H20:H23)</f>
        <v>12.6</v>
      </c>
    </row>
    <row r="20" spans="1:8" ht="19.5">
      <c r="A20" s="14" t="s">
        <v>47</v>
      </c>
      <c r="B20" s="32">
        <v>5</v>
      </c>
      <c r="C20" s="33">
        <v>3</v>
      </c>
      <c r="D20" s="33">
        <v>4</v>
      </c>
      <c r="E20" s="33">
        <v>4</v>
      </c>
      <c r="F20" s="33">
        <v>4</v>
      </c>
      <c r="G20" s="33">
        <v>4</v>
      </c>
      <c r="H20" s="34">
        <f>(C20+D20+E20+F20+G20)/5</f>
        <v>3.8</v>
      </c>
    </row>
    <row r="21" spans="1:8" ht="18.75">
      <c r="A21" s="14" t="s">
        <v>21</v>
      </c>
      <c r="B21" s="32">
        <v>5</v>
      </c>
      <c r="C21" s="33">
        <v>3</v>
      </c>
      <c r="D21" s="33">
        <v>4</v>
      </c>
      <c r="E21" s="33">
        <v>4</v>
      </c>
      <c r="F21" s="33">
        <v>4</v>
      </c>
      <c r="G21" s="33">
        <v>4</v>
      </c>
      <c r="H21" s="34">
        <f>(C21+D21+E21+F21+G21)/5</f>
        <v>3.8</v>
      </c>
    </row>
    <row r="22" spans="1:8" ht="29.25">
      <c r="A22" s="14" t="s">
        <v>48</v>
      </c>
      <c r="B22" s="32">
        <v>5</v>
      </c>
      <c r="C22" s="33">
        <v>1</v>
      </c>
      <c r="D22" s="33">
        <v>1</v>
      </c>
      <c r="E22" s="33">
        <v>1</v>
      </c>
      <c r="F22" s="33">
        <v>4</v>
      </c>
      <c r="G22" s="33">
        <v>1</v>
      </c>
      <c r="H22" s="34">
        <f>(C22+D22+E22+F22+G22)/5</f>
        <v>1.6</v>
      </c>
    </row>
    <row r="23" spans="1:8" ht="19.5">
      <c r="A23" s="14" t="s">
        <v>49</v>
      </c>
      <c r="B23" s="32">
        <v>5</v>
      </c>
      <c r="C23" s="33">
        <v>3</v>
      </c>
      <c r="D23" s="33">
        <v>4</v>
      </c>
      <c r="E23" s="33">
        <v>5</v>
      </c>
      <c r="F23" s="33">
        <v>1</v>
      </c>
      <c r="G23" s="33">
        <v>4</v>
      </c>
      <c r="H23" s="34">
        <f>(C23+D23+E23+F23+G23)/5</f>
        <v>3.4</v>
      </c>
    </row>
    <row r="24" spans="1:8" ht="12">
      <c r="A24" s="10" t="s">
        <v>22</v>
      </c>
      <c r="B24" s="11">
        <v>25</v>
      </c>
      <c r="C24" s="11">
        <f>C25+C26+C27+C28+C29</f>
        <v>15</v>
      </c>
      <c r="D24" s="11">
        <f>D25+D26+D27+D28+D29</f>
        <v>18</v>
      </c>
      <c r="E24" s="11">
        <f>E25+E26+E27+E28+E29</f>
        <v>24</v>
      </c>
      <c r="F24" s="11">
        <f>F25+F26+F27+F28+F29</f>
        <v>21</v>
      </c>
      <c r="G24" s="11">
        <f>G25+G26+G27+G28+G29</f>
        <v>20</v>
      </c>
      <c r="H24" s="12">
        <f>SUM(H25:H29)</f>
        <v>19.599999999999998</v>
      </c>
    </row>
    <row r="25" spans="1:8" ht="19.5">
      <c r="A25" s="13" t="s">
        <v>50</v>
      </c>
      <c r="B25" s="32">
        <v>5</v>
      </c>
      <c r="C25" s="33">
        <v>3</v>
      </c>
      <c r="D25" s="33">
        <v>4</v>
      </c>
      <c r="E25" s="33">
        <v>5</v>
      </c>
      <c r="F25" s="33">
        <v>5</v>
      </c>
      <c r="G25" s="33">
        <v>4</v>
      </c>
      <c r="H25" s="34">
        <f>(C25+D25+E25+F25+G25)/5</f>
        <v>4.2</v>
      </c>
    </row>
    <row r="26" spans="1:8" ht="38.25">
      <c r="A26" s="14" t="s">
        <v>51</v>
      </c>
      <c r="B26" s="32">
        <v>5</v>
      </c>
      <c r="C26" s="33">
        <v>3</v>
      </c>
      <c r="D26" s="33">
        <v>4</v>
      </c>
      <c r="E26" s="33">
        <v>5</v>
      </c>
      <c r="F26" s="33">
        <v>4</v>
      </c>
      <c r="G26" s="33">
        <v>4</v>
      </c>
      <c r="H26" s="34">
        <f>(C26+D26+E26+F26+G26)/5</f>
        <v>4</v>
      </c>
    </row>
    <row r="27" spans="1:8" ht="38.25">
      <c r="A27" s="14" t="s">
        <v>52</v>
      </c>
      <c r="B27" s="32">
        <v>5</v>
      </c>
      <c r="C27" s="33">
        <v>3</v>
      </c>
      <c r="D27" s="33">
        <v>4</v>
      </c>
      <c r="E27" s="33">
        <v>5</v>
      </c>
      <c r="F27" s="33">
        <v>5</v>
      </c>
      <c r="G27" s="33">
        <v>4</v>
      </c>
      <c r="H27" s="34">
        <f>(C27+D27+E27+F27+G27)/5</f>
        <v>4.2</v>
      </c>
    </row>
    <row r="28" spans="1:8" ht="38.25">
      <c r="A28" s="14" t="s">
        <v>53</v>
      </c>
      <c r="B28" s="32">
        <v>5</v>
      </c>
      <c r="C28" s="33">
        <v>3</v>
      </c>
      <c r="D28" s="33">
        <v>3</v>
      </c>
      <c r="E28" s="33">
        <v>4</v>
      </c>
      <c r="F28" s="33">
        <v>4</v>
      </c>
      <c r="G28" s="33">
        <v>4</v>
      </c>
      <c r="H28" s="34">
        <f>(C28+D28+E28+F28+G28)/5</f>
        <v>3.6</v>
      </c>
    </row>
    <row r="29" spans="1:8" ht="18.75">
      <c r="A29" s="14" t="s">
        <v>23</v>
      </c>
      <c r="B29" s="32">
        <v>5</v>
      </c>
      <c r="C29" s="33">
        <v>3</v>
      </c>
      <c r="D29" s="33">
        <v>3</v>
      </c>
      <c r="E29" s="33">
        <v>5</v>
      </c>
      <c r="F29" s="33">
        <v>3</v>
      </c>
      <c r="G29" s="33">
        <v>4</v>
      </c>
      <c r="H29" s="34">
        <f>(C29+D29+E29+F29+G29)/5</f>
        <v>3.6</v>
      </c>
    </row>
    <row r="30" spans="1:8" ht="12">
      <c r="A30" s="10" t="s">
        <v>24</v>
      </c>
      <c r="B30" s="11">
        <v>15</v>
      </c>
      <c r="C30" s="11">
        <f>C31+C32+C33</f>
        <v>9</v>
      </c>
      <c r="D30" s="11">
        <f>D31+D32+D33</f>
        <v>9</v>
      </c>
      <c r="E30" s="11">
        <f>E31+E32+E33</f>
        <v>14</v>
      </c>
      <c r="F30" s="11">
        <f>F31+F32+F33</f>
        <v>9</v>
      </c>
      <c r="G30" s="11">
        <f>G31+G32+G33</f>
        <v>12</v>
      </c>
      <c r="H30" s="12">
        <f>SUM(H31:H36)</f>
        <v>10.6</v>
      </c>
    </row>
    <row r="31" spans="1:8" ht="18.75">
      <c r="A31" s="13" t="s">
        <v>25</v>
      </c>
      <c r="B31" s="32">
        <v>5</v>
      </c>
      <c r="C31" s="33">
        <v>3</v>
      </c>
      <c r="D31" s="33">
        <v>3</v>
      </c>
      <c r="E31" s="33">
        <v>5</v>
      </c>
      <c r="F31" s="33">
        <v>3</v>
      </c>
      <c r="G31" s="33">
        <v>4</v>
      </c>
      <c r="H31" s="34">
        <f>(C31+D31+E31+F31+G31)/5</f>
        <v>3.6</v>
      </c>
    </row>
    <row r="32" spans="1:8" ht="12" customHeight="1">
      <c r="A32" s="13" t="s">
        <v>54</v>
      </c>
      <c r="B32" s="32">
        <v>5</v>
      </c>
      <c r="C32" s="33">
        <v>3</v>
      </c>
      <c r="D32" s="33">
        <v>3</v>
      </c>
      <c r="E32" s="33">
        <v>5</v>
      </c>
      <c r="F32" s="33">
        <v>3</v>
      </c>
      <c r="G32" s="33">
        <v>4</v>
      </c>
      <c r="H32" s="34">
        <f>(C32+D32+E32+F32+G32)/5</f>
        <v>3.6</v>
      </c>
    </row>
    <row r="33" spans="1:8" ht="12">
      <c r="A33" s="14" t="s">
        <v>26</v>
      </c>
      <c r="B33" s="145">
        <v>5</v>
      </c>
      <c r="C33" s="146">
        <v>3</v>
      </c>
      <c r="D33" s="146">
        <v>3</v>
      </c>
      <c r="E33" s="146">
        <v>4</v>
      </c>
      <c r="F33" s="147">
        <v>3</v>
      </c>
      <c r="G33" s="146">
        <v>4</v>
      </c>
      <c r="H33" s="151">
        <f>(C33+D33+E33+F33+G33)/5</f>
        <v>3.4</v>
      </c>
    </row>
    <row r="34" spans="1:8" ht="18.75">
      <c r="A34" s="14" t="s">
        <v>27</v>
      </c>
      <c r="B34" s="145"/>
      <c r="C34" s="146"/>
      <c r="D34" s="146"/>
      <c r="E34" s="146"/>
      <c r="F34" s="150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50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8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63</v>
      </c>
      <c r="D37" s="11">
        <f t="shared" si="0"/>
        <v>71</v>
      </c>
      <c r="E37" s="11">
        <f t="shared" si="0"/>
        <v>86</v>
      </c>
      <c r="F37" s="11">
        <f t="shared" si="0"/>
        <v>78</v>
      </c>
      <c r="G37" s="11">
        <f t="shared" si="0"/>
        <v>77</v>
      </c>
      <c r="H37" s="12">
        <f t="shared" si="0"/>
        <v>75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99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25" bottom="0.25" header="0.3" footer="0.3"/>
  <pageSetup fitToHeight="0" fitToWidth="1" orientation="portrait" paperSize="9" scale="94" r:id="rId1"/>
  <rowBreaks count="1" manualBreakCount="1">
    <brk id="3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1">
    <pageSetUpPr fitToPage="1"/>
  </sheetPr>
  <dimension ref="A1:J57"/>
  <sheetViews>
    <sheetView view="pageBreakPreview" zoomScale="93" zoomScaleSheetLayoutView="93" workbookViewId="0" topLeftCell="A1">
      <selection activeCell="G12" sqref="G12:G13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7.7109375" style="0" bestFit="1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provjeru'!B26</f>
        <v>Centar za sport i rekreaciju br. 06-1-04-2-1148 od 11.03.2024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2" t="str">
        <f>+'Tabela za provjeru'!C26</f>
        <v>„Tjelovježba kao antistres terapija“</v>
      </c>
      <c r="C3" s="142"/>
      <c r="D3" s="142"/>
      <c r="E3" s="142"/>
      <c r="F3" s="142"/>
      <c r="G3" s="142"/>
      <c r="H3" s="142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0</v>
      </c>
      <c r="D6" s="12">
        <f>D7+D8+D9</f>
        <v>0</v>
      </c>
      <c r="E6" s="12">
        <f>E7+E8+E9</f>
        <v>0</v>
      </c>
      <c r="F6" s="12">
        <f>F7+F8+F9</f>
        <v>0</v>
      </c>
      <c r="G6" s="12">
        <f>G7+G8+G9</f>
        <v>0</v>
      </c>
      <c r="H6" s="12">
        <f>SUM(H7:H10)</f>
        <v>0</v>
      </c>
    </row>
    <row r="7" spans="1:8" ht="19.5">
      <c r="A7" s="13" t="s">
        <v>38</v>
      </c>
      <c r="B7" s="32">
        <v>5</v>
      </c>
      <c r="C7" s="33"/>
      <c r="D7" s="33"/>
      <c r="E7" s="33"/>
      <c r="F7" s="33"/>
      <c r="G7" s="33"/>
      <c r="H7" s="34">
        <f>(C7+D7+E7+F7+G7)/5</f>
        <v>0</v>
      </c>
    </row>
    <row r="8" spans="1:8" ht="19.5">
      <c r="A8" s="14" t="s">
        <v>39</v>
      </c>
      <c r="B8" s="32">
        <v>5</v>
      </c>
      <c r="C8" s="33"/>
      <c r="D8" s="33"/>
      <c r="E8" s="33"/>
      <c r="F8" s="33"/>
      <c r="G8" s="33"/>
      <c r="H8" s="34">
        <f>(C8+D8+E8+F8+G8)/5</f>
        <v>0</v>
      </c>
    </row>
    <row r="9" spans="1:8" ht="12">
      <c r="A9" s="13" t="s">
        <v>40</v>
      </c>
      <c r="B9" s="145">
        <v>5</v>
      </c>
      <c r="C9" s="146"/>
      <c r="D9" s="146"/>
      <c r="E9" s="146"/>
      <c r="F9" s="147"/>
      <c r="G9" s="146"/>
      <c r="H9" s="149">
        <f>(C9+D9+E9+F9+G9)/5</f>
        <v>0</v>
      </c>
    </row>
    <row r="10" spans="1:10" ht="18.75">
      <c r="A10" s="13" t="s">
        <v>17</v>
      </c>
      <c r="B10" s="145"/>
      <c r="C10" s="146"/>
      <c r="D10" s="146"/>
      <c r="E10" s="146"/>
      <c r="F10" s="148"/>
      <c r="G10" s="146"/>
      <c r="H10" s="149"/>
      <c r="J10" s="61"/>
    </row>
    <row r="11" spans="1:8" ht="12">
      <c r="A11" s="10" t="s">
        <v>18</v>
      </c>
      <c r="B11" s="11">
        <v>25</v>
      </c>
      <c r="C11" s="11">
        <f>C12+C14+C15+C17+C18</f>
        <v>0</v>
      </c>
      <c r="D11" s="11">
        <f>D12+D14+D15+D17+D18</f>
        <v>0</v>
      </c>
      <c r="E11" s="11">
        <f>E12+E14+E15+E17+E18</f>
        <v>0</v>
      </c>
      <c r="F11" s="11">
        <f>F12+F14+F15+F17+F18</f>
        <v>0</v>
      </c>
      <c r="G11" s="11">
        <f>G12+G14+G15+G17+G18</f>
        <v>0</v>
      </c>
      <c r="H11" s="12">
        <f>SUM(H12:H18)</f>
        <v>0</v>
      </c>
    </row>
    <row r="12" spans="1:8" ht="19.5">
      <c r="A12" s="14" t="s">
        <v>41</v>
      </c>
      <c r="B12" s="145">
        <v>5</v>
      </c>
      <c r="C12" s="146"/>
      <c r="D12" s="146"/>
      <c r="E12" s="146"/>
      <c r="F12" s="146"/>
      <c r="G12" s="146"/>
      <c r="H12" s="149">
        <f>(C12+D12+E12+F12+G12)/5</f>
        <v>0</v>
      </c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>
        <v>5</v>
      </c>
      <c r="C14" s="33"/>
      <c r="D14" s="92"/>
      <c r="E14" s="92"/>
      <c r="F14" s="92"/>
      <c r="G14" s="92"/>
      <c r="H14" s="34">
        <f>(C14+D14+E14+F14+G14)/5</f>
        <v>0</v>
      </c>
    </row>
    <row r="15" spans="1:8" ht="19.5">
      <c r="A15" s="14" t="s">
        <v>44</v>
      </c>
      <c r="B15" s="145">
        <v>5</v>
      </c>
      <c r="C15" s="146"/>
      <c r="D15" s="146"/>
      <c r="E15" s="146"/>
      <c r="F15" s="146"/>
      <c r="G15" s="146"/>
      <c r="H15" s="149">
        <f>(C15+D15+E15+F15+G15)/5</f>
        <v>0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>
        <v>5</v>
      </c>
      <c r="C17" s="33"/>
      <c r="D17" s="92"/>
      <c r="E17" s="92"/>
      <c r="F17" s="92"/>
      <c r="G17" s="92"/>
      <c r="H17" s="34">
        <f>(C17+D17+E17+F17+G17)/5</f>
        <v>0</v>
      </c>
    </row>
    <row r="18" spans="1:8" ht="38.25">
      <c r="A18" s="14" t="s">
        <v>46</v>
      </c>
      <c r="B18" s="32">
        <v>5</v>
      </c>
      <c r="C18" s="33"/>
      <c r="D18" s="92"/>
      <c r="E18" s="92"/>
      <c r="F18" s="92"/>
      <c r="G18" s="92"/>
      <c r="H18" s="34">
        <f>(C18+D18+E18+F18+G18)/5</f>
        <v>0</v>
      </c>
    </row>
    <row r="19" spans="1:8" ht="12">
      <c r="A19" s="10" t="s">
        <v>20</v>
      </c>
      <c r="B19" s="11">
        <v>20</v>
      </c>
      <c r="C19" s="11">
        <f>SUM(C20:C23)</f>
        <v>0</v>
      </c>
      <c r="D19" s="11">
        <f>D20+D21+D22+D23</f>
        <v>0</v>
      </c>
      <c r="E19" s="11">
        <f>E20+E21+E22+E23</f>
        <v>0</v>
      </c>
      <c r="F19" s="11">
        <f>F20+F21+F22+F23</f>
        <v>0</v>
      </c>
      <c r="G19" s="11">
        <f>G20+G21+G22+G23</f>
        <v>0</v>
      </c>
      <c r="H19" s="12">
        <f>SUM(H20:H23)</f>
        <v>0</v>
      </c>
    </row>
    <row r="20" spans="1:8" ht="19.5">
      <c r="A20" s="14" t="s">
        <v>47</v>
      </c>
      <c r="B20" s="32">
        <v>5</v>
      </c>
      <c r="C20" s="33"/>
      <c r="D20" s="92"/>
      <c r="E20" s="92"/>
      <c r="F20" s="92"/>
      <c r="G20" s="92"/>
      <c r="H20" s="34">
        <f>(C20+D20+E20+F20+G20)/5</f>
        <v>0</v>
      </c>
    </row>
    <row r="21" spans="1:8" ht="18.75">
      <c r="A21" s="14" t="s">
        <v>21</v>
      </c>
      <c r="B21" s="32">
        <v>5</v>
      </c>
      <c r="C21" s="33"/>
      <c r="D21" s="92"/>
      <c r="E21" s="92"/>
      <c r="F21" s="92"/>
      <c r="G21" s="92"/>
      <c r="H21" s="34">
        <f>(C21+D21+E21+F21+G21)/5</f>
        <v>0</v>
      </c>
    </row>
    <row r="22" spans="1:8" ht="29.25">
      <c r="A22" s="14" t="s">
        <v>48</v>
      </c>
      <c r="B22" s="32">
        <v>5</v>
      </c>
      <c r="C22" s="33"/>
      <c r="D22" s="92"/>
      <c r="E22" s="92"/>
      <c r="F22" s="92"/>
      <c r="G22" s="92"/>
      <c r="H22" s="34">
        <f>(C22+D22+E22+F22+G22)/5</f>
        <v>0</v>
      </c>
    </row>
    <row r="23" spans="1:8" ht="19.5">
      <c r="A23" s="14" t="s">
        <v>49</v>
      </c>
      <c r="B23" s="32">
        <v>5</v>
      </c>
      <c r="C23" s="33"/>
      <c r="D23" s="92"/>
      <c r="E23" s="92"/>
      <c r="F23" s="92"/>
      <c r="G23" s="92"/>
      <c r="H23" s="34">
        <f>(C23+D23+E23+F23+G23)/5</f>
        <v>0</v>
      </c>
    </row>
    <row r="24" spans="1:8" ht="12">
      <c r="A24" s="10" t="s">
        <v>22</v>
      </c>
      <c r="B24" s="11">
        <v>25</v>
      </c>
      <c r="C24" s="11">
        <f>C25+C26+C27+C28+C29</f>
        <v>0</v>
      </c>
      <c r="D24" s="11">
        <f>D25+D26+D27+D28+D29</f>
        <v>0</v>
      </c>
      <c r="E24" s="11">
        <f>E25+E26+E27+E28+E29</f>
        <v>0</v>
      </c>
      <c r="F24" s="11">
        <f>F25+F26+F27+F28+F29</f>
        <v>0</v>
      </c>
      <c r="G24" s="11">
        <f>G25+G26+G27+G28+G29</f>
        <v>0</v>
      </c>
      <c r="H24" s="12">
        <f>SUM(H25:H29)</f>
        <v>0</v>
      </c>
    </row>
    <row r="25" spans="1:8" ht="19.5">
      <c r="A25" s="13" t="s">
        <v>50</v>
      </c>
      <c r="B25" s="32">
        <v>5</v>
      </c>
      <c r="C25" s="33"/>
      <c r="D25" s="92"/>
      <c r="E25" s="92"/>
      <c r="F25" s="92"/>
      <c r="G25" s="92"/>
      <c r="H25" s="34">
        <f>(C25+D25+E25+F25+G25)/5</f>
        <v>0</v>
      </c>
    </row>
    <row r="26" spans="1:8" ht="38.25">
      <c r="A26" s="14" t="s">
        <v>51</v>
      </c>
      <c r="B26" s="32">
        <v>5</v>
      </c>
      <c r="C26" s="33"/>
      <c r="D26" s="92"/>
      <c r="E26" s="92"/>
      <c r="F26" s="92"/>
      <c r="G26" s="33"/>
      <c r="H26" s="34">
        <f>(C26+D26+E26+F26+G26)/5</f>
        <v>0</v>
      </c>
    </row>
    <row r="27" spans="1:8" ht="38.25">
      <c r="A27" s="14" t="s">
        <v>52</v>
      </c>
      <c r="B27" s="32">
        <v>5</v>
      </c>
      <c r="C27" s="33"/>
      <c r="D27" s="33"/>
      <c r="E27" s="33"/>
      <c r="F27" s="33"/>
      <c r="G27" s="33"/>
      <c r="H27" s="34">
        <f>(C27+D27+E27+F27+G27)/5</f>
        <v>0</v>
      </c>
    </row>
    <row r="28" spans="1:8" ht="38.25">
      <c r="A28" s="14" t="s">
        <v>53</v>
      </c>
      <c r="B28" s="32">
        <v>5</v>
      </c>
      <c r="C28" s="33"/>
      <c r="D28" s="93"/>
      <c r="E28" s="93"/>
      <c r="F28" s="93"/>
      <c r="G28" s="93"/>
      <c r="H28" s="34">
        <f>(C28+D28+E28+F28+G28)/5</f>
        <v>0</v>
      </c>
    </row>
    <row r="29" spans="1:8" ht="18.75">
      <c r="A29" s="14" t="s">
        <v>23</v>
      </c>
      <c r="B29" s="32">
        <v>5</v>
      </c>
      <c r="C29" s="33"/>
      <c r="D29" s="93"/>
      <c r="E29" s="93"/>
      <c r="F29" s="93"/>
      <c r="G29" s="93"/>
      <c r="H29" s="34">
        <f>(C29+D29+E29+F29+G29)/5</f>
        <v>0</v>
      </c>
    </row>
    <row r="30" spans="1:8" ht="12">
      <c r="A30" s="10" t="s">
        <v>24</v>
      </c>
      <c r="B30" s="11">
        <v>15</v>
      </c>
      <c r="C30" s="11">
        <f>C31+C32+C33</f>
        <v>0</v>
      </c>
      <c r="D30" s="11">
        <f>D31+D32+D33</f>
        <v>0</v>
      </c>
      <c r="E30" s="11">
        <f>E31+E32+E33</f>
        <v>0</v>
      </c>
      <c r="F30" s="11">
        <f>F31+F32+F33</f>
        <v>0</v>
      </c>
      <c r="G30" s="11">
        <f>G31+G32+G33</f>
        <v>0</v>
      </c>
      <c r="H30" s="12">
        <f>SUM(H31:H36)</f>
        <v>0</v>
      </c>
    </row>
    <row r="31" spans="1:8" ht="18.75">
      <c r="A31" s="13" t="s">
        <v>25</v>
      </c>
      <c r="B31" s="32">
        <v>5</v>
      </c>
      <c r="C31" s="33"/>
      <c r="D31" s="93"/>
      <c r="E31" s="93"/>
      <c r="F31" s="93"/>
      <c r="G31" s="93"/>
      <c r="H31" s="34">
        <f>(C31+D31+E31+F31+G31)/5</f>
        <v>0</v>
      </c>
    </row>
    <row r="32" spans="1:8" ht="12" customHeight="1">
      <c r="A32" s="13" t="s">
        <v>54</v>
      </c>
      <c r="B32" s="32">
        <v>5</v>
      </c>
      <c r="C32" s="33"/>
      <c r="D32" s="93"/>
      <c r="E32" s="93"/>
      <c r="F32" s="93"/>
      <c r="G32" s="93"/>
      <c r="H32" s="34">
        <f>(C32+D32+E32+F32+G32)/5</f>
        <v>0</v>
      </c>
    </row>
    <row r="33" spans="1:8" ht="12">
      <c r="A33" s="14" t="s">
        <v>26</v>
      </c>
      <c r="B33" s="145">
        <v>5</v>
      </c>
      <c r="C33" s="146"/>
      <c r="D33" s="146"/>
      <c r="E33" s="146"/>
      <c r="F33" s="146"/>
      <c r="G33" s="146"/>
      <c r="H33" s="151">
        <f>(C33+D33+E33+F33+G33)/5</f>
        <v>0</v>
      </c>
    </row>
    <row r="34" spans="1:8" ht="18.75">
      <c r="A34" s="14" t="s">
        <v>27</v>
      </c>
      <c r="B34" s="145"/>
      <c r="C34" s="146"/>
      <c r="D34" s="146"/>
      <c r="E34" s="146"/>
      <c r="F34" s="146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46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6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2">
        <f t="shared" si="0"/>
        <v>0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91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25" bottom="0.25" header="0.3" footer="0.3"/>
  <pageSetup fitToHeight="0" fitToWidth="1" orientation="portrait" paperSize="9" scale="94" r:id="rId1"/>
  <rowBreaks count="1" manualBreakCount="1">
    <brk id="3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H57"/>
  <sheetViews>
    <sheetView view="pageBreakPreview" zoomScale="94" zoomScaleSheetLayoutView="94" workbookViewId="0" topLeftCell="A1">
      <selection activeCell="H33" sqref="H33:H36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7.7109375" style="0" bestFit="1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provjeru'!B27</f>
        <v>Ženski rukometni klub „Goražde br. 06-1-04-2-1149 od 11.03.2024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tr">
        <f>+'Tabela za provjeru'!C27</f>
        <v>Rukometom od prvog koraka do prvaka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97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0</v>
      </c>
      <c r="D6" s="12">
        <f>D7+D8+D9</f>
        <v>0</v>
      </c>
      <c r="E6" s="12">
        <f>E7+E8+E9</f>
        <v>0</v>
      </c>
      <c r="F6" s="12">
        <f>F7+F8+F9</f>
        <v>0</v>
      </c>
      <c r="G6" s="12">
        <f>G7+G8+G9</f>
        <v>0</v>
      </c>
      <c r="H6" s="12">
        <f>SUM(H7:H10)</f>
        <v>0</v>
      </c>
    </row>
    <row r="7" spans="1:8" ht="19.5">
      <c r="A7" s="13" t="s">
        <v>38</v>
      </c>
      <c r="B7" s="32"/>
      <c r="C7" s="33"/>
      <c r="D7" s="93"/>
      <c r="E7" s="93"/>
      <c r="F7" s="93"/>
      <c r="G7" s="93"/>
      <c r="H7" s="34">
        <f>(C7+D7+E7+F7+G7)/5</f>
        <v>0</v>
      </c>
    </row>
    <row r="8" spans="1:8" ht="19.5">
      <c r="A8" s="14" t="s">
        <v>39</v>
      </c>
      <c r="B8" s="32"/>
      <c r="C8" s="33"/>
      <c r="D8" s="93"/>
      <c r="E8" s="93"/>
      <c r="F8" s="93"/>
      <c r="G8" s="93"/>
      <c r="H8" s="34">
        <f>(C8+D8+E8+F8+G8)/5</f>
        <v>0</v>
      </c>
    </row>
    <row r="9" spans="1:8" ht="12">
      <c r="A9" s="13" t="s">
        <v>40</v>
      </c>
      <c r="B9" s="145"/>
      <c r="C9" s="146"/>
      <c r="D9" s="146"/>
      <c r="E9" s="146"/>
      <c r="F9" s="146"/>
      <c r="G9" s="146"/>
      <c r="H9" s="149">
        <f>(C9+D9+E9+F9+G9)/5</f>
        <v>0</v>
      </c>
    </row>
    <row r="10" spans="1:8" ht="18.75">
      <c r="A10" s="13" t="s">
        <v>17</v>
      </c>
      <c r="B10" s="145"/>
      <c r="C10" s="146"/>
      <c r="D10" s="146"/>
      <c r="E10" s="146"/>
      <c r="F10" s="146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0</v>
      </c>
      <c r="D11" s="11">
        <f>D12+D14+D15+D17+D18</f>
        <v>0</v>
      </c>
      <c r="E11" s="11">
        <f>E12+E14+E15+E17+E18</f>
        <v>0</v>
      </c>
      <c r="F11" s="11">
        <f>F12+F14+F15+F17+F18</f>
        <v>0</v>
      </c>
      <c r="G11" s="11">
        <f>G12+G14+G15+G17+G18</f>
        <v>0</v>
      </c>
      <c r="H11" s="12">
        <f>SUM(H12:H18)</f>
        <v>0</v>
      </c>
    </row>
    <row r="12" spans="1:8" ht="19.5">
      <c r="A12" s="14" t="s">
        <v>41</v>
      </c>
      <c r="B12" s="145"/>
      <c r="C12" s="146"/>
      <c r="D12" s="146"/>
      <c r="E12" s="146"/>
      <c r="F12" s="147"/>
      <c r="G12" s="146"/>
      <c r="H12" s="149">
        <f>(C12+D12+E12+F12+G12)/5</f>
        <v>0</v>
      </c>
    </row>
    <row r="13" spans="1:8" ht="19.5">
      <c r="A13" s="14" t="s">
        <v>42</v>
      </c>
      <c r="B13" s="145"/>
      <c r="C13" s="146"/>
      <c r="D13" s="146"/>
      <c r="E13" s="146"/>
      <c r="F13" s="148"/>
      <c r="G13" s="146"/>
      <c r="H13" s="149"/>
    </row>
    <row r="14" spans="1:8" ht="19.5">
      <c r="A14" s="14" t="s">
        <v>43</v>
      </c>
      <c r="B14" s="32"/>
      <c r="C14" s="33"/>
      <c r="D14" s="33"/>
      <c r="E14" s="33"/>
      <c r="F14" s="33"/>
      <c r="G14" s="33"/>
      <c r="H14" s="34">
        <f>(C14+D14+E14+F14+G14)/5</f>
        <v>0</v>
      </c>
    </row>
    <row r="15" spans="1:8" ht="19.5">
      <c r="A15" s="14" t="s">
        <v>44</v>
      </c>
      <c r="B15" s="145"/>
      <c r="C15" s="146"/>
      <c r="D15" s="146"/>
      <c r="E15" s="146"/>
      <c r="F15" s="147"/>
      <c r="G15" s="146"/>
      <c r="H15" s="149">
        <f>(C15+D15+E15+F15+G15)/5</f>
        <v>0</v>
      </c>
    </row>
    <row r="16" spans="1:8" ht="12">
      <c r="A16" s="14" t="s">
        <v>19</v>
      </c>
      <c r="B16" s="145"/>
      <c r="C16" s="146"/>
      <c r="D16" s="146"/>
      <c r="E16" s="146"/>
      <c r="F16" s="148"/>
      <c r="G16" s="146"/>
      <c r="H16" s="149"/>
    </row>
    <row r="17" spans="1:8" ht="19.5">
      <c r="A17" s="14" t="s">
        <v>45</v>
      </c>
      <c r="B17" s="32"/>
      <c r="C17" s="33"/>
      <c r="D17" s="33"/>
      <c r="E17" s="33"/>
      <c r="F17" s="33"/>
      <c r="G17" s="33"/>
      <c r="H17" s="34">
        <f>(C17+D17+E17+F17+G17)/5</f>
        <v>0</v>
      </c>
    </row>
    <row r="18" spans="1:8" ht="38.25">
      <c r="A18" s="14" t="s">
        <v>46</v>
      </c>
      <c r="B18" s="32"/>
      <c r="C18" s="33"/>
      <c r="D18" s="33"/>
      <c r="E18" s="33"/>
      <c r="F18" s="33"/>
      <c r="G18" s="33"/>
      <c r="H18" s="34">
        <f>(C18+D18+E18+F18+G18)/5</f>
        <v>0</v>
      </c>
    </row>
    <row r="19" spans="1:8" ht="12">
      <c r="A19" s="10" t="s">
        <v>20</v>
      </c>
      <c r="B19" s="11">
        <v>20</v>
      </c>
      <c r="C19" s="11">
        <f>SUM(C20:C23)</f>
        <v>0</v>
      </c>
      <c r="D19" s="11">
        <f>D20+D21+D22+D23</f>
        <v>0</v>
      </c>
      <c r="E19" s="11">
        <f>E20+E21+E22+E23</f>
        <v>0</v>
      </c>
      <c r="F19" s="11">
        <f>F20+F21+F22+F23</f>
        <v>0</v>
      </c>
      <c r="G19" s="11">
        <f>G20+G21+G22+G23</f>
        <v>0</v>
      </c>
      <c r="H19" s="12">
        <f>SUM(H20:H23)</f>
        <v>0</v>
      </c>
    </row>
    <row r="20" spans="1:8" ht="19.5">
      <c r="A20" s="14" t="s">
        <v>47</v>
      </c>
      <c r="B20" s="32"/>
      <c r="C20" s="33"/>
      <c r="D20" s="33"/>
      <c r="E20" s="33"/>
      <c r="F20" s="33"/>
      <c r="G20" s="33"/>
      <c r="H20" s="34">
        <f>(C20+D20+E20+F20+G20)/5</f>
        <v>0</v>
      </c>
    </row>
    <row r="21" spans="1:8" ht="18.75">
      <c r="A21" s="14" t="s">
        <v>21</v>
      </c>
      <c r="B21" s="32"/>
      <c r="C21" s="33"/>
      <c r="D21" s="33"/>
      <c r="E21" s="33"/>
      <c r="F21" s="33"/>
      <c r="G21" s="33"/>
      <c r="H21" s="34">
        <f>(C21+D21+E21+F21+G21)/5</f>
        <v>0</v>
      </c>
    </row>
    <row r="22" spans="1:8" ht="29.25">
      <c r="A22" s="14" t="s">
        <v>48</v>
      </c>
      <c r="B22" s="32"/>
      <c r="C22" s="33"/>
      <c r="D22" s="33"/>
      <c r="E22" s="33"/>
      <c r="F22" s="33"/>
      <c r="G22" s="33"/>
      <c r="H22" s="34">
        <f>(C22+D22+E22+F22+G22)/5</f>
        <v>0</v>
      </c>
    </row>
    <row r="23" spans="1:8" ht="19.5">
      <c r="A23" s="14" t="s">
        <v>49</v>
      </c>
      <c r="B23" s="32"/>
      <c r="C23" s="33"/>
      <c r="D23" s="33"/>
      <c r="E23" s="33"/>
      <c r="F23" s="33"/>
      <c r="G23" s="33"/>
      <c r="H23" s="34">
        <f>(C23+D23+E23+F23+G23)/5</f>
        <v>0</v>
      </c>
    </row>
    <row r="24" spans="1:8" ht="12">
      <c r="A24" s="10" t="s">
        <v>22</v>
      </c>
      <c r="B24" s="11">
        <v>25</v>
      </c>
      <c r="C24" s="11">
        <f>C25+C26+C27+C28+C29</f>
        <v>0</v>
      </c>
      <c r="D24" s="11">
        <f>D25+D26+D27+D28+D29</f>
        <v>0</v>
      </c>
      <c r="E24" s="11">
        <f>E25+E26+E27+E28+E29</f>
        <v>0</v>
      </c>
      <c r="F24" s="11">
        <f>F25+F26+F27+F28+F29</f>
        <v>0</v>
      </c>
      <c r="G24" s="11">
        <f>G25+G26+G27+G28+G29</f>
        <v>0</v>
      </c>
      <c r="H24" s="12">
        <f>SUM(H25:H29)</f>
        <v>0</v>
      </c>
    </row>
    <row r="25" spans="1:8" ht="19.5">
      <c r="A25" s="13" t="s">
        <v>50</v>
      </c>
      <c r="B25" s="32"/>
      <c r="C25" s="33"/>
      <c r="D25" s="33"/>
      <c r="E25" s="33"/>
      <c r="F25" s="33"/>
      <c r="G25" s="33"/>
      <c r="H25" s="34">
        <f>(C25+D25+E25+F25+G25)/5</f>
        <v>0</v>
      </c>
    </row>
    <row r="26" spans="1:8" ht="38.25">
      <c r="A26" s="14" t="s">
        <v>51</v>
      </c>
      <c r="B26" s="32"/>
      <c r="C26" s="33"/>
      <c r="D26" s="33"/>
      <c r="E26" s="33"/>
      <c r="F26" s="33"/>
      <c r="G26" s="33"/>
      <c r="H26" s="34">
        <f>(C26+D26+E26+F26+G26)/5</f>
        <v>0</v>
      </c>
    </row>
    <row r="27" spans="1:8" ht="38.25">
      <c r="A27" s="14" t="s">
        <v>52</v>
      </c>
      <c r="B27" s="32"/>
      <c r="C27" s="33"/>
      <c r="D27" s="33"/>
      <c r="E27" s="33"/>
      <c r="F27" s="33"/>
      <c r="G27" s="33"/>
      <c r="H27" s="34">
        <f>(C27+D27+E27+F27+G27)/5</f>
        <v>0</v>
      </c>
    </row>
    <row r="28" spans="1:8" ht="38.25">
      <c r="A28" s="14" t="s">
        <v>53</v>
      </c>
      <c r="B28" s="32"/>
      <c r="C28" s="33"/>
      <c r="D28" s="33"/>
      <c r="E28" s="33"/>
      <c r="F28" s="33"/>
      <c r="G28" s="33"/>
      <c r="H28" s="34">
        <f>(C28+D28+E28+F28+G28)/5</f>
        <v>0</v>
      </c>
    </row>
    <row r="29" spans="1:8" ht="18.75">
      <c r="A29" s="14" t="s">
        <v>23</v>
      </c>
      <c r="B29" s="32"/>
      <c r="C29" s="33"/>
      <c r="D29" s="33"/>
      <c r="E29" s="33"/>
      <c r="F29" s="33"/>
      <c r="G29" s="33"/>
      <c r="H29" s="34">
        <f>(C29+D29+E29+F29+G29)/5</f>
        <v>0</v>
      </c>
    </row>
    <row r="30" spans="1:8" ht="12">
      <c r="A30" s="10" t="s">
        <v>24</v>
      </c>
      <c r="B30" s="11">
        <v>15</v>
      </c>
      <c r="C30" s="11">
        <f>C31+C32+C33</f>
        <v>0</v>
      </c>
      <c r="D30" s="11">
        <f>D31+D32+D33</f>
        <v>0</v>
      </c>
      <c r="E30" s="11">
        <f>E31+E32+E33</f>
        <v>0</v>
      </c>
      <c r="F30" s="11">
        <f>F31+F32+F33</f>
        <v>0</v>
      </c>
      <c r="G30" s="11">
        <f>G31+G32+G33</f>
        <v>0</v>
      </c>
      <c r="H30" s="12">
        <f>SUM(H31:H36)</f>
        <v>0</v>
      </c>
    </row>
    <row r="31" spans="1:8" ht="18.75">
      <c r="A31" s="13" t="s">
        <v>25</v>
      </c>
      <c r="B31" s="32"/>
      <c r="C31" s="33"/>
      <c r="D31" s="33"/>
      <c r="E31" s="33"/>
      <c r="F31" s="33"/>
      <c r="G31" s="33"/>
      <c r="H31" s="34">
        <f>(C31+D31+E31+F31+G31)/5</f>
        <v>0</v>
      </c>
    </row>
    <row r="32" spans="1:8" ht="12" customHeight="1">
      <c r="A32" s="13" t="s">
        <v>54</v>
      </c>
      <c r="B32" s="32"/>
      <c r="C32" s="33"/>
      <c r="D32" s="33"/>
      <c r="E32" s="33"/>
      <c r="F32" s="33"/>
      <c r="G32" s="33"/>
      <c r="H32" s="34">
        <f>(C32+D32+E32+F32+G32)/5</f>
        <v>0</v>
      </c>
    </row>
    <row r="33" spans="1:8" ht="12">
      <c r="A33" s="14" t="s">
        <v>26</v>
      </c>
      <c r="B33" s="145"/>
      <c r="C33" s="146"/>
      <c r="D33" s="146"/>
      <c r="E33" s="146"/>
      <c r="F33" s="147"/>
      <c r="G33" s="146"/>
      <c r="H33" s="151">
        <f>(C33+D33+E33+F33+G33)/5</f>
        <v>0</v>
      </c>
    </row>
    <row r="34" spans="1:8" ht="18.75">
      <c r="A34" s="14" t="s">
        <v>27</v>
      </c>
      <c r="B34" s="145"/>
      <c r="C34" s="146"/>
      <c r="D34" s="146"/>
      <c r="E34" s="146"/>
      <c r="F34" s="150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50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8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2">
        <f t="shared" si="0"/>
        <v>0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96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99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fitToHeight="0" fitToWidth="1" orientation="portrait" paperSize="9" scale="94" r:id="rId1"/>
  <rowBreaks count="1" manualBreakCount="1">
    <brk id="3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H57"/>
  <sheetViews>
    <sheetView view="pageBreakPreview" zoomScale="93" zoomScaleSheetLayoutView="93" workbookViewId="0" topLeftCell="A1">
      <selection activeCell="F33" sqref="F33:F36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7.7109375" style="0" bestFit="1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provjeru'!B28</f>
        <v>Kulturno udruženje mladih BPK Goražde br. 06-1-04-2-1150 od 11.03.2024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tr">
        <f>+'Tabela za provjeru'!C28</f>
        <v>"Elza fest 2024 - Muzički kamp"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97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12</v>
      </c>
      <c r="D6" s="12">
        <f>D7+D8+D9</f>
        <v>12</v>
      </c>
      <c r="E6" s="12">
        <f>E7+E8+E9</f>
        <v>13</v>
      </c>
      <c r="F6" s="12">
        <f>F7+F8+F9</f>
        <v>12</v>
      </c>
      <c r="G6" s="12">
        <f>G7+G8+G9</f>
        <v>12</v>
      </c>
      <c r="H6" s="12">
        <f>SUM(H7:H10)</f>
        <v>12.2</v>
      </c>
    </row>
    <row r="7" spans="1:8" ht="19.5">
      <c r="A7" s="13" t="s">
        <v>38</v>
      </c>
      <c r="B7" s="32">
        <v>5</v>
      </c>
      <c r="C7" s="33">
        <v>4</v>
      </c>
      <c r="D7" s="93">
        <v>4</v>
      </c>
      <c r="E7" s="93">
        <v>4</v>
      </c>
      <c r="F7" s="93">
        <v>4</v>
      </c>
      <c r="G7" s="93">
        <v>4</v>
      </c>
      <c r="H7" s="34">
        <f>(C7+D7+E7+F7+G7)/5</f>
        <v>4</v>
      </c>
    </row>
    <row r="8" spans="1:8" ht="19.5">
      <c r="A8" s="14" t="s">
        <v>39</v>
      </c>
      <c r="B8" s="32">
        <v>5</v>
      </c>
      <c r="C8" s="33">
        <v>4</v>
      </c>
      <c r="D8" s="93">
        <v>4</v>
      </c>
      <c r="E8" s="93">
        <v>5</v>
      </c>
      <c r="F8" s="93">
        <v>4</v>
      </c>
      <c r="G8" s="93">
        <v>4</v>
      </c>
      <c r="H8" s="34">
        <f>(C8+D8+E8+F8+G8)/5</f>
        <v>4.2</v>
      </c>
    </row>
    <row r="9" spans="1:8" ht="12">
      <c r="A9" s="13" t="s">
        <v>40</v>
      </c>
      <c r="B9" s="145">
        <v>5</v>
      </c>
      <c r="C9" s="146">
        <v>4</v>
      </c>
      <c r="D9" s="146">
        <v>4</v>
      </c>
      <c r="E9" s="146">
        <v>4</v>
      </c>
      <c r="F9" s="146">
        <v>4</v>
      </c>
      <c r="G9" s="146">
        <v>4</v>
      </c>
      <c r="H9" s="149">
        <f>(C9+D9+E9+F9+G9)/5</f>
        <v>4</v>
      </c>
    </row>
    <row r="10" spans="1:8" ht="18.75">
      <c r="A10" s="13" t="s">
        <v>17</v>
      </c>
      <c r="B10" s="145"/>
      <c r="C10" s="146"/>
      <c r="D10" s="146"/>
      <c r="E10" s="146"/>
      <c r="F10" s="146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20</v>
      </c>
      <c r="D11" s="11">
        <f>D12+D14+D15+D17+D18</f>
        <v>18</v>
      </c>
      <c r="E11" s="11">
        <f>E12+E14+E15+E17+E18</f>
        <v>20</v>
      </c>
      <c r="F11" s="11">
        <f>F12+F14+F15+F17+F18</f>
        <v>19</v>
      </c>
      <c r="G11" s="11">
        <f>G12+G14+G15+G17+G18</f>
        <v>19</v>
      </c>
      <c r="H11" s="12">
        <f>SUM(H12:H18)</f>
        <v>19.2</v>
      </c>
    </row>
    <row r="12" spans="1:8" ht="19.5">
      <c r="A12" s="14" t="s">
        <v>41</v>
      </c>
      <c r="B12" s="145">
        <v>5</v>
      </c>
      <c r="C12" s="146">
        <v>5</v>
      </c>
      <c r="D12" s="146">
        <v>4</v>
      </c>
      <c r="E12" s="146">
        <v>4</v>
      </c>
      <c r="F12" s="146">
        <v>4</v>
      </c>
      <c r="G12" s="146">
        <v>4</v>
      </c>
      <c r="H12" s="149">
        <f>(C12+D12+E12+F12+G12)/5</f>
        <v>4.2</v>
      </c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>
        <v>5</v>
      </c>
      <c r="C14" s="33">
        <v>4</v>
      </c>
      <c r="D14" s="93">
        <v>4</v>
      </c>
      <c r="E14" s="93">
        <v>4</v>
      </c>
      <c r="F14" s="93">
        <v>3</v>
      </c>
      <c r="G14" s="93">
        <v>3</v>
      </c>
      <c r="H14" s="34">
        <f>(C14+D14+E14+F14+G14)/5</f>
        <v>3.6</v>
      </c>
    </row>
    <row r="15" spans="1:8" ht="19.5">
      <c r="A15" s="14" t="s">
        <v>44</v>
      </c>
      <c r="B15" s="145">
        <v>5</v>
      </c>
      <c r="C15" s="146">
        <v>3</v>
      </c>
      <c r="D15" s="146">
        <v>3</v>
      </c>
      <c r="E15" s="146">
        <v>4</v>
      </c>
      <c r="F15" s="146">
        <v>4</v>
      </c>
      <c r="G15" s="146">
        <v>4</v>
      </c>
      <c r="H15" s="149">
        <f>(C15+D15+E15+F15+G15)/5</f>
        <v>3.6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>
        <v>5</v>
      </c>
      <c r="C17" s="33">
        <v>4</v>
      </c>
      <c r="D17" s="93">
        <v>3</v>
      </c>
      <c r="E17" s="93">
        <v>4</v>
      </c>
      <c r="F17" s="93">
        <v>4</v>
      </c>
      <c r="G17" s="93">
        <v>4</v>
      </c>
      <c r="H17" s="34">
        <f>(C17+D17+E17+F17+G17)/5</f>
        <v>3.8</v>
      </c>
    </row>
    <row r="18" spans="1:8" ht="38.25">
      <c r="A18" s="14" t="s">
        <v>46</v>
      </c>
      <c r="B18" s="32">
        <v>5</v>
      </c>
      <c r="C18" s="33">
        <v>4</v>
      </c>
      <c r="D18" s="93">
        <v>4</v>
      </c>
      <c r="E18" s="93">
        <v>4</v>
      </c>
      <c r="F18" s="93">
        <v>4</v>
      </c>
      <c r="G18" s="93">
        <v>4</v>
      </c>
      <c r="H18" s="34">
        <f>(C18+D18+E18+F18+G18)/5</f>
        <v>4</v>
      </c>
    </row>
    <row r="19" spans="1:8" ht="12">
      <c r="A19" s="10" t="s">
        <v>20</v>
      </c>
      <c r="B19" s="11">
        <v>20</v>
      </c>
      <c r="C19" s="11">
        <f>SUM(C20:C23)</f>
        <v>11</v>
      </c>
      <c r="D19" s="11">
        <f>D20+D21+D22+D23</f>
        <v>11</v>
      </c>
      <c r="E19" s="11">
        <f>E20+E21+E22+E23</f>
        <v>13</v>
      </c>
      <c r="F19" s="11">
        <f>F20+F21+F22+F23</f>
        <v>14</v>
      </c>
      <c r="G19" s="11">
        <f>G20+G21+G22+G23</f>
        <v>10</v>
      </c>
      <c r="H19" s="12">
        <f>SUM(H20:H23)</f>
        <v>11.8</v>
      </c>
    </row>
    <row r="20" spans="1:8" ht="19.5">
      <c r="A20" s="14" t="s">
        <v>47</v>
      </c>
      <c r="B20" s="32">
        <v>5</v>
      </c>
      <c r="C20" s="33">
        <v>3</v>
      </c>
      <c r="D20" s="93">
        <v>4</v>
      </c>
      <c r="E20" s="93">
        <v>4</v>
      </c>
      <c r="F20" s="93">
        <v>5</v>
      </c>
      <c r="G20" s="93">
        <v>3</v>
      </c>
      <c r="H20" s="34">
        <f>(C20+D20+E20+F20+G20)/5</f>
        <v>3.8</v>
      </c>
    </row>
    <row r="21" spans="1:8" ht="18.75">
      <c r="A21" s="14" t="s">
        <v>21</v>
      </c>
      <c r="B21" s="32">
        <v>5</v>
      </c>
      <c r="C21" s="33">
        <v>4</v>
      </c>
      <c r="D21" s="93">
        <v>3</v>
      </c>
      <c r="E21" s="93">
        <v>4</v>
      </c>
      <c r="F21" s="93">
        <v>4</v>
      </c>
      <c r="G21" s="93">
        <v>3</v>
      </c>
      <c r="H21" s="34">
        <f>(C21+D21+E21+F21+G21)/5</f>
        <v>3.6</v>
      </c>
    </row>
    <row r="22" spans="1:8" ht="29.25">
      <c r="A22" s="14" t="s">
        <v>48</v>
      </c>
      <c r="B22" s="32">
        <v>5</v>
      </c>
      <c r="C22" s="33">
        <v>1</v>
      </c>
      <c r="D22" s="93">
        <v>1</v>
      </c>
      <c r="E22" s="93">
        <v>1</v>
      </c>
      <c r="F22" s="93">
        <v>1</v>
      </c>
      <c r="G22" s="93">
        <v>1</v>
      </c>
      <c r="H22" s="34">
        <f>(C22+D22+E22+F22+G22)/5</f>
        <v>1</v>
      </c>
    </row>
    <row r="23" spans="1:8" ht="19.5">
      <c r="A23" s="14" t="s">
        <v>49</v>
      </c>
      <c r="B23" s="32">
        <v>5</v>
      </c>
      <c r="C23" s="33">
        <v>3</v>
      </c>
      <c r="D23" s="93">
        <v>3</v>
      </c>
      <c r="E23" s="93">
        <v>4</v>
      </c>
      <c r="F23" s="93">
        <v>4</v>
      </c>
      <c r="G23" s="93">
        <v>3</v>
      </c>
      <c r="H23" s="34">
        <f>(C23+D23+E23+F23+G23)/5</f>
        <v>3.4</v>
      </c>
    </row>
    <row r="24" spans="1:8" ht="12">
      <c r="A24" s="10" t="s">
        <v>22</v>
      </c>
      <c r="B24" s="11">
        <v>25</v>
      </c>
      <c r="C24" s="11">
        <f>C25+C26+C27+C28+C29</f>
        <v>19</v>
      </c>
      <c r="D24" s="11">
        <f>D25+D26+D27+D28+D29</f>
        <v>17</v>
      </c>
      <c r="E24" s="11">
        <f>E25+E26+E27+E28+E29</f>
        <v>18</v>
      </c>
      <c r="F24" s="11">
        <f>F25+F26+F27+F28+F29</f>
        <v>17</v>
      </c>
      <c r="G24" s="11">
        <f>G25+G26+G27+G28+G29</f>
        <v>15</v>
      </c>
      <c r="H24" s="12">
        <f>SUM(H25:H29)</f>
        <v>17.2</v>
      </c>
    </row>
    <row r="25" spans="1:8" ht="19.5">
      <c r="A25" s="13" t="s">
        <v>50</v>
      </c>
      <c r="B25" s="32">
        <v>5</v>
      </c>
      <c r="C25" s="33">
        <v>4</v>
      </c>
      <c r="D25" s="93">
        <v>3</v>
      </c>
      <c r="E25" s="93">
        <v>3</v>
      </c>
      <c r="F25" s="93">
        <v>3</v>
      </c>
      <c r="G25" s="93">
        <v>3</v>
      </c>
      <c r="H25" s="34">
        <f>(C25+D25+E25+F25+G25)/5</f>
        <v>3.2</v>
      </c>
    </row>
    <row r="26" spans="1:8" ht="38.25">
      <c r="A26" s="14" t="s">
        <v>51</v>
      </c>
      <c r="B26" s="32">
        <v>5</v>
      </c>
      <c r="C26" s="33">
        <v>3</v>
      </c>
      <c r="D26" s="93">
        <v>3</v>
      </c>
      <c r="E26" s="93">
        <v>4</v>
      </c>
      <c r="F26" s="93">
        <v>4</v>
      </c>
      <c r="G26" s="93">
        <v>3</v>
      </c>
      <c r="H26" s="34">
        <f>(C26+D26+E26+F26+G26)/5</f>
        <v>3.4</v>
      </c>
    </row>
    <row r="27" spans="1:8" ht="38.25">
      <c r="A27" s="14" t="s">
        <v>52</v>
      </c>
      <c r="B27" s="32">
        <v>5</v>
      </c>
      <c r="C27" s="33">
        <v>4</v>
      </c>
      <c r="D27" s="93">
        <v>4</v>
      </c>
      <c r="E27" s="93">
        <v>4</v>
      </c>
      <c r="F27" s="93">
        <v>4</v>
      </c>
      <c r="G27" s="93">
        <v>3</v>
      </c>
      <c r="H27" s="34">
        <f>(C27+D27+E27+F27+G27)/5</f>
        <v>3.8</v>
      </c>
    </row>
    <row r="28" spans="1:8" ht="38.25">
      <c r="A28" s="14" t="s">
        <v>53</v>
      </c>
      <c r="B28" s="32">
        <v>5</v>
      </c>
      <c r="C28" s="33">
        <v>4</v>
      </c>
      <c r="D28" s="93">
        <v>3</v>
      </c>
      <c r="E28" s="93">
        <v>4</v>
      </c>
      <c r="F28" s="93">
        <v>3</v>
      </c>
      <c r="G28" s="93">
        <v>3</v>
      </c>
      <c r="H28" s="34">
        <f>(C28+D28+E28+F28+G28)/5</f>
        <v>3.4</v>
      </c>
    </row>
    <row r="29" spans="1:8" ht="18.75">
      <c r="A29" s="14" t="s">
        <v>23</v>
      </c>
      <c r="B29" s="32">
        <v>5</v>
      </c>
      <c r="C29" s="33">
        <v>4</v>
      </c>
      <c r="D29" s="93">
        <v>4</v>
      </c>
      <c r="E29" s="93">
        <v>3</v>
      </c>
      <c r="F29" s="93">
        <v>3</v>
      </c>
      <c r="G29" s="93">
        <v>3</v>
      </c>
      <c r="H29" s="34">
        <f>(C29+D29+E29+F29+G29)/5</f>
        <v>3.4</v>
      </c>
    </row>
    <row r="30" spans="1:8" ht="12">
      <c r="A30" s="10" t="s">
        <v>24</v>
      </c>
      <c r="B30" s="11">
        <v>15</v>
      </c>
      <c r="C30" s="11">
        <f>C31+C32+C33</f>
        <v>12</v>
      </c>
      <c r="D30" s="11">
        <f>D31+D32+D33</f>
        <v>12</v>
      </c>
      <c r="E30" s="11">
        <f>E31+E32+E33</f>
        <v>10</v>
      </c>
      <c r="F30" s="11">
        <f>F31+F32+F33</f>
        <v>11</v>
      </c>
      <c r="G30" s="11">
        <f>G31+G32+G33</f>
        <v>11</v>
      </c>
      <c r="H30" s="12">
        <f>SUM(H31:H36)</f>
        <v>11.2</v>
      </c>
    </row>
    <row r="31" spans="1:8" ht="18.75">
      <c r="A31" s="13" t="s">
        <v>25</v>
      </c>
      <c r="B31" s="32">
        <v>5</v>
      </c>
      <c r="C31" s="33">
        <v>4</v>
      </c>
      <c r="D31" s="93">
        <v>4</v>
      </c>
      <c r="E31" s="93">
        <v>4</v>
      </c>
      <c r="F31" s="93">
        <v>4</v>
      </c>
      <c r="G31" s="93">
        <v>3</v>
      </c>
      <c r="H31" s="34">
        <f>(C31+D31+E31+F31+G31)/5</f>
        <v>3.8</v>
      </c>
    </row>
    <row r="32" spans="1:8" ht="12" customHeight="1">
      <c r="A32" s="13" t="s">
        <v>54</v>
      </c>
      <c r="B32" s="32">
        <v>5</v>
      </c>
      <c r="C32" s="33">
        <v>4</v>
      </c>
      <c r="D32" s="93">
        <v>4</v>
      </c>
      <c r="E32" s="93">
        <v>3</v>
      </c>
      <c r="F32" s="93">
        <v>3</v>
      </c>
      <c r="G32" s="93">
        <v>4</v>
      </c>
      <c r="H32" s="34">
        <f>(C32+D32+E32+F32+G32)/5</f>
        <v>3.6</v>
      </c>
    </row>
    <row r="33" spans="1:8" ht="12">
      <c r="A33" s="14" t="s">
        <v>26</v>
      </c>
      <c r="B33" s="145">
        <v>5</v>
      </c>
      <c r="C33" s="146">
        <v>4</v>
      </c>
      <c r="D33" s="146">
        <v>4</v>
      </c>
      <c r="E33" s="146">
        <v>3</v>
      </c>
      <c r="F33" s="146">
        <v>4</v>
      </c>
      <c r="G33" s="146">
        <v>4</v>
      </c>
      <c r="H33" s="151">
        <f>(C33+D33+E33+F33+G33)/5</f>
        <v>3.8</v>
      </c>
    </row>
    <row r="34" spans="1:8" ht="18.75">
      <c r="A34" s="14" t="s">
        <v>27</v>
      </c>
      <c r="B34" s="145"/>
      <c r="C34" s="146"/>
      <c r="D34" s="146"/>
      <c r="E34" s="146"/>
      <c r="F34" s="146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46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6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74</v>
      </c>
      <c r="D37" s="11">
        <f t="shared" si="0"/>
        <v>70</v>
      </c>
      <c r="E37" s="11">
        <f t="shared" si="0"/>
        <v>74</v>
      </c>
      <c r="F37" s="11">
        <f t="shared" si="0"/>
        <v>73</v>
      </c>
      <c r="G37" s="11">
        <f t="shared" si="0"/>
        <v>67</v>
      </c>
      <c r="H37" s="12">
        <f t="shared" si="0"/>
        <v>71.60000000000001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91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fitToHeight="0" fitToWidth="1" orientation="portrait" paperSize="9" scale="94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H57"/>
  <sheetViews>
    <sheetView view="pageBreakPreview" zoomScale="98" zoomScaleSheetLayoutView="98" workbookViewId="0" topLeftCell="A1">
      <selection activeCell="A57" sqref="A57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8.5742187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provjeru'!B11</f>
        <v>Udruženje za turizam i ruralni razvoj „SADBA BEACH“ br. 06-1-04-2-1049 od 05.03.2024.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tr">
        <f>+'Tabela za provjeru'!C11</f>
        <v>„Novo izletište pored Drine“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0</v>
      </c>
      <c r="D6" s="12">
        <f>D7+D8+D9</f>
        <v>0</v>
      </c>
      <c r="E6" s="12">
        <f>E7+E8+E9</f>
        <v>0</v>
      </c>
      <c r="F6" s="12">
        <f>F7+F8+F9</f>
        <v>0</v>
      </c>
      <c r="G6" s="12">
        <f>G7+G8+G9</f>
        <v>0</v>
      </c>
      <c r="H6" s="12">
        <f>SUM(H7:H10)</f>
        <v>0</v>
      </c>
    </row>
    <row r="7" spans="1:8" ht="19.5">
      <c r="A7" s="13" t="s">
        <v>38</v>
      </c>
      <c r="B7" s="32">
        <v>5</v>
      </c>
      <c r="C7" s="33"/>
      <c r="D7" s="33"/>
      <c r="E7" s="33"/>
      <c r="F7" s="33"/>
      <c r="G7" s="33"/>
      <c r="H7" s="34">
        <f>(C7+D7+E7+F7+G7)/5</f>
        <v>0</v>
      </c>
    </row>
    <row r="8" spans="1:8" ht="19.5">
      <c r="A8" s="14" t="s">
        <v>39</v>
      </c>
      <c r="B8" s="32">
        <v>5</v>
      </c>
      <c r="C8" s="33"/>
      <c r="D8" s="33"/>
      <c r="E8" s="33"/>
      <c r="F8" s="33"/>
      <c r="G8" s="33"/>
      <c r="H8" s="34">
        <f>(C8+D8+E8+F8+G8)/5</f>
        <v>0</v>
      </c>
    </row>
    <row r="9" spans="1:8" ht="12">
      <c r="A9" s="13" t="s">
        <v>40</v>
      </c>
      <c r="B9" s="145">
        <v>5</v>
      </c>
      <c r="C9" s="146"/>
      <c r="D9" s="146"/>
      <c r="E9" s="146"/>
      <c r="F9" s="147"/>
      <c r="G9" s="146"/>
      <c r="H9" s="149">
        <f>(C9+D9+E9+F9+G9)/5</f>
        <v>0</v>
      </c>
    </row>
    <row r="10" spans="1:8" ht="18.75">
      <c r="A10" s="13" t="s">
        <v>17</v>
      </c>
      <c r="B10" s="145"/>
      <c r="C10" s="146"/>
      <c r="D10" s="146"/>
      <c r="E10" s="146"/>
      <c r="F10" s="148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0</v>
      </c>
      <c r="D11" s="11">
        <f>D12+D14+D15+D17+D18</f>
        <v>0</v>
      </c>
      <c r="E11" s="11">
        <f>E12+E14+E15+E17+E18</f>
        <v>0</v>
      </c>
      <c r="F11" s="11">
        <f>F12+F14+F15+F17+F18</f>
        <v>0</v>
      </c>
      <c r="G11" s="11">
        <f>G12+G14+G15+G17+G18</f>
        <v>0</v>
      </c>
      <c r="H11" s="12">
        <f>SUM(H12:H18)</f>
        <v>0</v>
      </c>
    </row>
    <row r="12" spans="1:8" ht="19.5">
      <c r="A12" s="14" t="s">
        <v>41</v>
      </c>
      <c r="B12" s="145">
        <v>5</v>
      </c>
      <c r="C12" s="146"/>
      <c r="D12" s="146"/>
      <c r="E12" s="146"/>
      <c r="F12" s="147"/>
      <c r="G12" s="146"/>
      <c r="H12" s="149">
        <f>(C12+D12+E12+F12+G12)/5</f>
        <v>0</v>
      </c>
    </row>
    <row r="13" spans="1:8" ht="19.5">
      <c r="A13" s="14" t="s">
        <v>42</v>
      </c>
      <c r="B13" s="145"/>
      <c r="C13" s="146"/>
      <c r="D13" s="146"/>
      <c r="E13" s="146"/>
      <c r="F13" s="148"/>
      <c r="G13" s="146"/>
      <c r="H13" s="149"/>
    </row>
    <row r="14" spans="1:8" ht="19.5">
      <c r="A14" s="14" t="s">
        <v>43</v>
      </c>
      <c r="B14" s="32">
        <v>5</v>
      </c>
      <c r="C14" s="33"/>
      <c r="D14" s="33"/>
      <c r="E14" s="33"/>
      <c r="F14" s="33"/>
      <c r="G14" s="33"/>
      <c r="H14" s="34">
        <f>(C14+D14+E14+F14+G14)/5</f>
        <v>0</v>
      </c>
    </row>
    <row r="15" spans="1:8" ht="19.5">
      <c r="A15" s="14" t="s">
        <v>44</v>
      </c>
      <c r="B15" s="145">
        <v>5</v>
      </c>
      <c r="C15" s="146"/>
      <c r="D15" s="146"/>
      <c r="E15" s="146"/>
      <c r="F15" s="147"/>
      <c r="G15" s="146"/>
      <c r="H15" s="149">
        <f>(C15+D15+E15+F15+G15)/5</f>
        <v>0</v>
      </c>
    </row>
    <row r="16" spans="1:8" ht="12">
      <c r="A16" s="14" t="s">
        <v>19</v>
      </c>
      <c r="B16" s="145"/>
      <c r="C16" s="146"/>
      <c r="D16" s="146"/>
      <c r="E16" s="146"/>
      <c r="F16" s="148"/>
      <c r="G16" s="146"/>
      <c r="H16" s="149"/>
    </row>
    <row r="17" spans="1:8" ht="19.5">
      <c r="A17" s="14" t="s">
        <v>45</v>
      </c>
      <c r="B17" s="32">
        <v>5</v>
      </c>
      <c r="C17" s="33"/>
      <c r="D17" s="33"/>
      <c r="E17" s="33"/>
      <c r="F17" s="33"/>
      <c r="G17" s="33"/>
      <c r="H17" s="34">
        <f>(C17+D17+E17+F17+G17)/5</f>
        <v>0</v>
      </c>
    </row>
    <row r="18" spans="1:8" ht="38.25">
      <c r="A18" s="14" t="s">
        <v>46</v>
      </c>
      <c r="B18" s="32">
        <v>5</v>
      </c>
      <c r="C18" s="33"/>
      <c r="D18" s="33"/>
      <c r="E18" s="33"/>
      <c r="F18" s="33"/>
      <c r="G18" s="33"/>
      <c r="H18" s="34">
        <f>(C18+D18+E18+F18+G18)/5</f>
        <v>0</v>
      </c>
    </row>
    <row r="19" spans="1:8" ht="12">
      <c r="A19" s="10" t="s">
        <v>20</v>
      </c>
      <c r="B19" s="11">
        <v>20</v>
      </c>
      <c r="C19" s="11">
        <f>SUM(C20:C23)</f>
        <v>0</v>
      </c>
      <c r="D19" s="11">
        <f>D20+D21+D22+D23</f>
        <v>0</v>
      </c>
      <c r="E19" s="11">
        <f>E20+E21+E22+E23</f>
        <v>0</v>
      </c>
      <c r="F19" s="11">
        <f>F20+F21+F22+F23</f>
        <v>0</v>
      </c>
      <c r="G19" s="11">
        <f>G20+G21+G22+G23</f>
        <v>0</v>
      </c>
      <c r="H19" s="12">
        <f>SUM(H20:H23)</f>
        <v>0</v>
      </c>
    </row>
    <row r="20" spans="1:8" ht="19.5">
      <c r="A20" s="14" t="s">
        <v>47</v>
      </c>
      <c r="B20" s="32">
        <v>5</v>
      </c>
      <c r="C20" s="33"/>
      <c r="D20" s="33"/>
      <c r="E20" s="33"/>
      <c r="F20" s="33"/>
      <c r="G20" s="33"/>
      <c r="H20" s="34">
        <f>(C20+D20+E20+F20+G20)/5</f>
        <v>0</v>
      </c>
    </row>
    <row r="21" spans="1:8" ht="18.75">
      <c r="A21" s="14" t="s">
        <v>21</v>
      </c>
      <c r="B21" s="32">
        <v>5</v>
      </c>
      <c r="C21" s="33"/>
      <c r="D21" s="33"/>
      <c r="E21" s="33"/>
      <c r="F21" s="33"/>
      <c r="G21" s="33"/>
      <c r="H21" s="34">
        <f>(C21+D21+E21+F21+G21)/5</f>
        <v>0</v>
      </c>
    </row>
    <row r="22" spans="1:8" ht="29.25">
      <c r="A22" s="14" t="s">
        <v>48</v>
      </c>
      <c r="B22" s="32">
        <v>5</v>
      </c>
      <c r="C22" s="33"/>
      <c r="D22" s="33"/>
      <c r="E22" s="33"/>
      <c r="F22" s="33"/>
      <c r="G22" s="33"/>
      <c r="H22" s="34">
        <f>(C22+D22+E22+F22+G22)/5</f>
        <v>0</v>
      </c>
    </row>
    <row r="23" spans="1:8" ht="19.5">
      <c r="A23" s="14" t="s">
        <v>49</v>
      </c>
      <c r="B23" s="32">
        <v>5</v>
      </c>
      <c r="C23" s="33"/>
      <c r="D23" s="33"/>
      <c r="E23" s="33"/>
      <c r="F23" s="33"/>
      <c r="G23" s="33"/>
      <c r="H23" s="34">
        <f>(C23+D23+E23+F23+G23)/5</f>
        <v>0</v>
      </c>
    </row>
    <row r="24" spans="1:8" ht="12">
      <c r="A24" s="10" t="s">
        <v>22</v>
      </c>
      <c r="B24" s="11">
        <v>25</v>
      </c>
      <c r="C24" s="11">
        <f>C25+C26+C27+C28+C29</f>
        <v>0</v>
      </c>
      <c r="D24" s="11">
        <f>D25+D26+D27+D28+D29</f>
        <v>0</v>
      </c>
      <c r="E24" s="11">
        <f>E25+E26+E27+E28+E29</f>
        <v>0</v>
      </c>
      <c r="F24" s="11">
        <f>F25+F26+F27+F28+F29</f>
        <v>0</v>
      </c>
      <c r="G24" s="11">
        <f>G25+G26+G27+G28+G29</f>
        <v>0</v>
      </c>
      <c r="H24" s="12">
        <f>SUM(H25:H29)</f>
        <v>0</v>
      </c>
    </row>
    <row r="25" spans="1:8" ht="19.5">
      <c r="A25" s="13" t="s">
        <v>50</v>
      </c>
      <c r="B25" s="32">
        <v>5</v>
      </c>
      <c r="C25" s="33"/>
      <c r="D25" s="33"/>
      <c r="E25" s="33"/>
      <c r="F25" s="33"/>
      <c r="G25" s="33"/>
      <c r="H25" s="34">
        <f>(C25+D25+E25+F25+G25)/5</f>
        <v>0</v>
      </c>
    </row>
    <row r="26" spans="1:8" ht="38.25">
      <c r="A26" s="14" t="s">
        <v>51</v>
      </c>
      <c r="B26" s="32">
        <v>5</v>
      </c>
      <c r="C26" s="33"/>
      <c r="D26" s="33"/>
      <c r="E26" s="33"/>
      <c r="F26" s="33"/>
      <c r="G26" s="33"/>
      <c r="H26" s="34">
        <f>(C26+D26+E26+F26+G26)/5</f>
        <v>0</v>
      </c>
    </row>
    <row r="27" spans="1:8" ht="38.25">
      <c r="A27" s="14" t="s">
        <v>52</v>
      </c>
      <c r="B27" s="32">
        <v>5</v>
      </c>
      <c r="C27" s="33"/>
      <c r="D27" s="33"/>
      <c r="E27" s="33"/>
      <c r="F27" s="33"/>
      <c r="G27" s="33"/>
      <c r="H27" s="34">
        <f>(C27+D27+E27+F27+G27)/5</f>
        <v>0</v>
      </c>
    </row>
    <row r="28" spans="1:8" ht="38.25">
      <c r="A28" s="14" t="s">
        <v>53</v>
      </c>
      <c r="B28" s="32">
        <v>5</v>
      </c>
      <c r="C28" s="33"/>
      <c r="D28" s="33"/>
      <c r="E28" s="33"/>
      <c r="F28" s="33"/>
      <c r="G28" s="33"/>
      <c r="H28" s="34">
        <f>(C28+D28+E28+F28+G28)/5</f>
        <v>0</v>
      </c>
    </row>
    <row r="29" spans="1:8" ht="18.75">
      <c r="A29" s="14" t="s">
        <v>23</v>
      </c>
      <c r="B29" s="32">
        <v>5</v>
      </c>
      <c r="C29" s="33"/>
      <c r="D29" s="33"/>
      <c r="E29" s="33"/>
      <c r="F29" s="33"/>
      <c r="G29" s="33"/>
      <c r="H29" s="34">
        <f>(C29+D29+E29+F29+G29)/5</f>
        <v>0</v>
      </c>
    </row>
    <row r="30" spans="1:8" ht="12">
      <c r="A30" s="10" t="s">
        <v>24</v>
      </c>
      <c r="B30" s="11">
        <v>15</v>
      </c>
      <c r="C30" s="11">
        <f>C31+C32+C33</f>
        <v>0</v>
      </c>
      <c r="D30" s="11">
        <f>D31+D32+D33</f>
        <v>0</v>
      </c>
      <c r="E30" s="11">
        <f>E31+E32+E33</f>
        <v>0</v>
      </c>
      <c r="F30" s="11">
        <f>F31+F32+F33</f>
        <v>0</v>
      </c>
      <c r="G30" s="11">
        <f>G31+G32+G33</f>
        <v>0</v>
      </c>
      <c r="H30" s="12">
        <f>SUM(H31:H36)</f>
        <v>0</v>
      </c>
    </row>
    <row r="31" spans="1:8" ht="18.75">
      <c r="A31" s="13" t="s">
        <v>25</v>
      </c>
      <c r="B31" s="32">
        <v>5</v>
      </c>
      <c r="C31" s="33"/>
      <c r="D31" s="33"/>
      <c r="E31" s="33"/>
      <c r="F31" s="33"/>
      <c r="G31" s="33"/>
      <c r="H31" s="34">
        <f>(C31+D31+E31+F31+G31)/5</f>
        <v>0</v>
      </c>
    </row>
    <row r="32" spans="1:8" ht="12" customHeight="1">
      <c r="A32" s="13" t="s">
        <v>54</v>
      </c>
      <c r="B32" s="32">
        <v>5</v>
      </c>
      <c r="C32" s="33"/>
      <c r="D32" s="33"/>
      <c r="E32" s="33"/>
      <c r="F32" s="33"/>
      <c r="G32" s="33"/>
      <c r="H32" s="34">
        <f>(C32+D32+E32+F32+G32)/5</f>
        <v>0</v>
      </c>
    </row>
    <row r="33" spans="1:8" ht="12">
      <c r="A33" s="14" t="s">
        <v>26</v>
      </c>
      <c r="B33" s="145">
        <v>5</v>
      </c>
      <c r="C33" s="146"/>
      <c r="D33" s="146"/>
      <c r="E33" s="146"/>
      <c r="F33" s="147"/>
      <c r="G33" s="146"/>
      <c r="H33" s="151">
        <f>(C33+D33+E33+F33+G33)/5</f>
        <v>0</v>
      </c>
    </row>
    <row r="34" spans="1:8" ht="18.75">
      <c r="A34" s="14" t="s">
        <v>27</v>
      </c>
      <c r="B34" s="145"/>
      <c r="C34" s="146"/>
      <c r="D34" s="146"/>
      <c r="E34" s="146"/>
      <c r="F34" s="150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50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8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2">
        <f t="shared" si="0"/>
        <v>0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2:8" ht="12"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91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 horizontalCentered="1"/>
  <pageMargins left="0.25" right="0.25" top="0.25" bottom="0.25" header="0.3" footer="0.3"/>
  <pageSetup fitToHeight="0" fitToWidth="1" orientation="portrait" paperSize="9" r:id="rId1"/>
  <rowBreaks count="1" manualBreakCount="1">
    <brk id="3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88">
    <pageSetUpPr fitToPage="1"/>
  </sheetPr>
  <dimension ref="A1:J57"/>
  <sheetViews>
    <sheetView view="pageBreakPreview" zoomScale="94" zoomScaleSheetLayoutView="94" workbookViewId="0" topLeftCell="A1">
      <selection activeCell="D7" sqref="D7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9.28125" style="0" customWidth="1"/>
    <col min="8" max="8" width="7.8515625" style="0" bestFit="1" customWidth="1"/>
    <col min="10" max="10" width="12.421875" style="0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provjeru'!B29</f>
        <v>MNK „Drina“ br. 06-1-04-2-1151 od 11.03.2024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">
        <v>145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10" ht="12">
      <c r="A6" s="10" t="s">
        <v>16</v>
      </c>
      <c r="B6" s="11">
        <v>15</v>
      </c>
      <c r="C6" s="12">
        <f>C7+C8+C9</f>
        <v>0</v>
      </c>
      <c r="D6" s="12">
        <f>D7+D8+D9</f>
        <v>0</v>
      </c>
      <c r="E6" s="12">
        <f>E7+E8+E9</f>
        <v>0</v>
      </c>
      <c r="F6" s="12">
        <f>F7+F8+F9</f>
        <v>0</v>
      </c>
      <c r="G6" s="12">
        <f>G7+G8+G9</f>
        <v>0</v>
      </c>
      <c r="H6" s="12">
        <f>SUM(H7:H10)</f>
        <v>0</v>
      </c>
      <c r="J6" s="40"/>
    </row>
    <row r="7" spans="1:8" ht="19.5">
      <c r="A7" s="13" t="s">
        <v>38</v>
      </c>
      <c r="B7" s="32">
        <v>5</v>
      </c>
      <c r="C7" s="33"/>
      <c r="D7" s="93"/>
      <c r="E7" s="93"/>
      <c r="F7" s="93"/>
      <c r="G7" s="93"/>
      <c r="H7" s="34">
        <f>(C7+D7+E7+F7+G7)/5</f>
        <v>0</v>
      </c>
    </row>
    <row r="8" spans="1:8" ht="19.5">
      <c r="A8" s="14" t="s">
        <v>39</v>
      </c>
      <c r="B8" s="32">
        <v>5</v>
      </c>
      <c r="C8" s="33"/>
      <c r="D8" s="93"/>
      <c r="E8" s="93"/>
      <c r="F8" s="93"/>
      <c r="G8" s="93"/>
      <c r="H8" s="34">
        <f>(C8+D8+E8+F8+G8)/5</f>
        <v>0</v>
      </c>
    </row>
    <row r="9" spans="1:8" ht="12">
      <c r="A9" s="13" t="s">
        <v>40</v>
      </c>
      <c r="B9" s="145">
        <v>5</v>
      </c>
      <c r="C9" s="146"/>
      <c r="D9" s="146"/>
      <c r="E9" s="146"/>
      <c r="F9" s="146"/>
      <c r="G9" s="146"/>
      <c r="H9" s="149">
        <f>(C9+D9+E9+F9+G9)/5</f>
        <v>0</v>
      </c>
    </row>
    <row r="10" spans="1:8" ht="18.75">
      <c r="A10" s="13" t="s">
        <v>17</v>
      </c>
      <c r="B10" s="145"/>
      <c r="C10" s="146"/>
      <c r="D10" s="146"/>
      <c r="E10" s="146"/>
      <c r="F10" s="146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0</v>
      </c>
      <c r="D11" s="11">
        <f>D12+D14+D15+D17+D18</f>
        <v>0</v>
      </c>
      <c r="E11" s="11">
        <f>E12+E14+E15+E17+E18</f>
        <v>0</v>
      </c>
      <c r="F11" s="11">
        <f>F12+F14+F15+F17+F18</f>
        <v>0</v>
      </c>
      <c r="G11" s="11">
        <f>G12+G14+G15+G17+G18</f>
        <v>0</v>
      </c>
      <c r="H11" s="12">
        <f>SUM(H12:H18)</f>
        <v>0</v>
      </c>
    </row>
    <row r="12" spans="1:8" ht="19.5">
      <c r="A12" s="14" t="s">
        <v>41</v>
      </c>
      <c r="B12" s="145">
        <v>5</v>
      </c>
      <c r="C12" s="146"/>
      <c r="D12" s="146"/>
      <c r="E12" s="146"/>
      <c r="F12" s="146"/>
      <c r="G12" s="146"/>
      <c r="H12" s="149">
        <f>(C12+D12+E12+F12+G12)/5</f>
        <v>0</v>
      </c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>
        <v>5</v>
      </c>
      <c r="C14" s="33"/>
      <c r="D14" s="93"/>
      <c r="E14" s="93"/>
      <c r="F14" s="93"/>
      <c r="G14" s="93"/>
      <c r="H14" s="34">
        <f>(C14+D14+E14+F14+G14)/5</f>
        <v>0</v>
      </c>
    </row>
    <row r="15" spans="1:8" ht="19.5">
      <c r="A15" s="14" t="s">
        <v>44</v>
      </c>
      <c r="B15" s="145">
        <v>5</v>
      </c>
      <c r="C15" s="146"/>
      <c r="D15" s="146"/>
      <c r="E15" s="146"/>
      <c r="F15" s="146"/>
      <c r="G15" s="146"/>
      <c r="H15" s="149">
        <f>(C15+D15+E15+F15+G15)/5</f>
        <v>0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>
        <v>5</v>
      </c>
      <c r="C17" s="33"/>
      <c r="D17" s="93"/>
      <c r="E17" s="93"/>
      <c r="F17" s="93"/>
      <c r="G17" s="93"/>
      <c r="H17" s="34">
        <f>(C17+D17+E17+F17+G17)/5</f>
        <v>0</v>
      </c>
    </row>
    <row r="18" spans="1:8" ht="38.25">
      <c r="A18" s="14" t="s">
        <v>46</v>
      </c>
      <c r="B18" s="32">
        <v>5</v>
      </c>
      <c r="C18" s="33"/>
      <c r="D18" s="93"/>
      <c r="E18" s="93"/>
      <c r="F18" s="93"/>
      <c r="G18" s="93"/>
      <c r="H18" s="34">
        <f>(C18+D18+E18+F18+G18)/5</f>
        <v>0</v>
      </c>
    </row>
    <row r="19" spans="1:8" ht="12">
      <c r="A19" s="10" t="s">
        <v>20</v>
      </c>
      <c r="B19" s="11">
        <v>20</v>
      </c>
      <c r="C19" s="11">
        <f>SUM(C20:C23)</f>
        <v>0</v>
      </c>
      <c r="D19" s="11">
        <f>D20+D21+D22+D23</f>
        <v>0</v>
      </c>
      <c r="E19" s="11">
        <f>E20+E21+E22+E23</f>
        <v>0</v>
      </c>
      <c r="F19" s="11">
        <f>F20+F21+F22+F23</f>
        <v>0</v>
      </c>
      <c r="G19" s="11">
        <f>G20+G21+G22+G23</f>
        <v>0</v>
      </c>
      <c r="H19" s="12">
        <f>SUM(H20:H23)</f>
        <v>0</v>
      </c>
    </row>
    <row r="20" spans="1:8" ht="19.5">
      <c r="A20" s="14" t="s">
        <v>47</v>
      </c>
      <c r="B20" s="32">
        <v>5</v>
      </c>
      <c r="C20" s="33"/>
      <c r="D20" s="93"/>
      <c r="E20" s="93"/>
      <c r="F20" s="93"/>
      <c r="G20" s="33"/>
      <c r="H20" s="34">
        <f>(C20+D20+E20+F20+G20)/5</f>
        <v>0</v>
      </c>
    </row>
    <row r="21" spans="1:8" ht="18.75">
      <c r="A21" s="14" t="s">
        <v>21</v>
      </c>
      <c r="B21" s="32">
        <v>5</v>
      </c>
      <c r="C21" s="33"/>
      <c r="D21" s="93"/>
      <c r="E21" s="93"/>
      <c r="F21" s="93"/>
      <c r="G21" s="93"/>
      <c r="H21" s="34">
        <f>(C21+D21+E21+F21+G21)/5</f>
        <v>0</v>
      </c>
    </row>
    <row r="22" spans="1:8" ht="29.25">
      <c r="A22" s="14" t="s">
        <v>48</v>
      </c>
      <c r="B22" s="32">
        <v>5</v>
      </c>
      <c r="C22" s="33"/>
      <c r="D22" s="93"/>
      <c r="E22" s="93"/>
      <c r="F22" s="93"/>
      <c r="G22" s="93"/>
      <c r="H22" s="34">
        <f>(C22+D22+E22+F22+G22)/5</f>
        <v>0</v>
      </c>
    </row>
    <row r="23" spans="1:8" ht="19.5">
      <c r="A23" s="14" t="s">
        <v>49</v>
      </c>
      <c r="B23" s="32">
        <v>5</v>
      </c>
      <c r="C23" s="33"/>
      <c r="D23" s="93"/>
      <c r="E23" s="93"/>
      <c r="F23" s="93"/>
      <c r="G23" s="93"/>
      <c r="H23" s="34">
        <f>(C23+D23+E23+F23+G23)/5</f>
        <v>0</v>
      </c>
    </row>
    <row r="24" spans="1:8" ht="12">
      <c r="A24" s="10" t="s">
        <v>22</v>
      </c>
      <c r="B24" s="11">
        <v>25</v>
      </c>
      <c r="C24" s="11">
        <f>C25+C26+C27+C28+C29</f>
        <v>0</v>
      </c>
      <c r="D24" s="11">
        <f>D25+D26+D27+D28+D29</f>
        <v>0</v>
      </c>
      <c r="E24" s="11">
        <f>E25+E26+E27+E28+E29</f>
        <v>0</v>
      </c>
      <c r="F24" s="11">
        <f>F25+F26+F27+F28+F29</f>
        <v>0</v>
      </c>
      <c r="G24" s="11">
        <f>G25+G26+G27+G28+G29</f>
        <v>0</v>
      </c>
      <c r="H24" s="12">
        <f>SUM(H25:H29)</f>
        <v>0</v>
      </c>
    </row>
    <row r="25" spans="1:8" ht="19.5">
      <c r="A25" s="13" t="s">
        <v>50</v>
      </c>
      <c r="B25" s="32">
        <v>5</v>
      </c>
      <c r="C25" s="33"/>
      <c r="D25" s="93"/>
      <c r="E25" s="93"/>
      <c r="F25" s="93"/>
      <c r="G25" s="93"/>
      <c r="H25" s="34">
        <f>(C25+D25+E25+F25+G25)/5</f>
        <v>0</v>
      </c>
    </row>
    <row r="26" spans="1:8" ht="38.25">
      <c r="A26" s="14" t="s">
        <v>51</v>
      </c>
      <c r="B26" s="32">
        <v>5</v>
      </c>
      <c r="C26" s="33"/>
      <c r="D26" s="93"/>
      <c r="E26" s="93"/>
      <c r="F26" s="93"/>
      <c r="G26" s="93"/>
      <c r="H26" s="34">
        <f>(C26+D26+E26+F26+G26)/5</f>
        <v>0</v>
      </c>
    </row>
    <row r="27" spans="1:8" ht="38.25">
      <c r="A27" s="14" t="s">
        <v>52</v>
      </c>
      <c r="B27" s="32">
        <v>5</v>
      </c>
      <c r="C27" s="33"/>
      <c r="D27" s="93"/>
      <c r="E27" s="93"/>
      <c r="F27" s="93"/>
      <c r="G27" s="93"/>
      <c r="H27" s="34">
        <f>(C27+D27+E27+F27+G27)/5</f>
        <v>0</v>
      </c>
    </row>
    <row r="28" spans="1:8" ht="38.25">
      <c r="A28" s="14" t="s">
        <v>53</v>
      </c>
      <c r="B28" s="32">
        <v>5</v>
      </c>
      <c r="C28" s="33"/>
      <c r="D28" s="93"/>
      <c r="E28" s="93"/>
      <c r="F28" s="93"/>
      <c r="G28" s="33"/>
      <c r="H28" s="34">
        <f>(C28+D28+E28+F28+G28)/5</f>
        <v>0</v>
      </c>
    </row>
    <row r="29" spans="1:8" ht="18.75">
      <c r="A29" s="14" t="s">
        <v>23</v>
      </c>
      <c r="B29" s="32">
        <v>5</v>
      </c>
      <c r="C29" s="33"/>
      <c r="D29" s="93"/>
      <c r="E29" s="93"/>
      <c r="F29" s="93"/>
      <c r="G29" s="93"/>
      <c r="H29" s="34">
        <f>(C29+D29+E29+F29+G29)/5</f>
        <v>0</v>
      </c>
    </row>
    <row r="30" spans="1:8" ht="12">
      <c r="A30" s="10" t="s">
        <v>24</v>
      </c>
      <c r="B30" s="11">
        <v>15</v>
      </c>
      <c r="C30" s="11">
        <f>C31+C32+C33</f>
        <v>0</v>
      </c>
      <c r="D30" s="11">
        <f>D31+D32+D33</f>
        <v>0</v>
      </c>
      <c r="E30" s="11">
        <f>E31+E32+E33</f>
        <v>0</v>
      </c>
      <c r="F30" s="11">
        <f>F31+F32+F33</f>
        <v>0</v>
      </c>
      <c r="G30" s="11">
        <f>G31+G32+G33</f>
        <v>0</v>
      </c>
      <c r="H30" s="12">
        <f>SUM(H31:H36)</f>
        <v>0</v>
      </c>
    </row>
    <row r="31" spans="1:8" ht="18.75">
      <c r="A31" s="13" t="s">
        <v>25</v>
      </c>
      <c r="B31" s="32">
        <v>5</v>
      </c>
      <c r="C31" s="33"/>
      <c r="D31" s="93"/>
      <c r="E31" s="93"/>
      <c r="F31" s="93"/>
      <c r="G31" s="93"/>
      <c r="H31" s="34">
        <f>(C31+D31+E31+F31+G31)/5</f>
        <v>0</v>
      </c>
    </row>
    <row r="32" spans="1:8" ht="12" customHeight="1">
      <c r="A32" s="13" t="s">
        <v>54</v>
      </c>
      <c r="B32" s="32">
        <v>5</v>
      </c>
      <c r="C32" s="33"/>
      <c r="D32" s="93"/>
      <c r="E32" s="93"/>
      <c r="F32" s="93"/>
      <c r="G32" s="93"/>
      <c r="H32" s="34">
        <f>(C32+D32+E32+F32+G32)/5</f>
        <v>0</v>
      </c>
    </row>
    <row r="33" spans="1:8" ht="12">
      <c r="A33" s="14" t="s">
        <v>26</v>
      </c>
      <c r="B33" s="145">
        <v>5</v>
      </c>
      <c r="C33" s="146"/>
      <c r="D33" s="146"/>
      <c r="E33" s="146"/>
      <c r="F33" s="146"/>
      <c r="G33" s="146"/>
      <c r="H33" s="151">
        <f>(C33+D33+E33+F33+G33)/5</f>
        <v>0</v>
      </c>
    </row>
    <row r="34" spans="1:8" ht="18.75">
      <c r="A34" s="14" t="s">
        <v>27</v>
      </c>
      <c r="B34" s="145"/>
      <c r="C34" s="146"/>
      <c r="D34" s="146"/>
      <c r="E34" s="146"/>
      <c r="F34" s="146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46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6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2">
        <f t="shared" si="0"/>
        <v>0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91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25" bottom="0.25" header="0.3" footer="0.3"/>
  <pageSetup fitToHeight="0" fitToWidth="1" orientation="portrait" paperSize="9" scale="93" r:id="rId1"/>
  <rowBreaks count="1" manualBreakCount="1">
    <brk id="3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6">
    <pageSetUpPr fitToPage="1"/>
  </sheetPr>
  <dimension ref="A1:J57"/>
  <sheetViews>
    <sheetView view="pageBreakPreview" zoomScale="96" zoomScaleSheetLayoutView="96" workbookViewId="0" topLeftCell="A17">
      <selection activeCell="D7" sqref="D7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10.14062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">
        <v>152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">
        <v>138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97</v>
      </c>
      <c r="F5" s="8" t="s">
        <v>83</v>
      </c>
      <c r="G5" s="8" t="s">
        <v>84</v>
      </c>
      <c r="H5" s="8" t="s">
        <v>30</v>
      </c>
    </row>
    <row r="6" spans="1:10" ht="12">
      <c r="A6" s="10" t="s">
        <v>16</v>
      </c>
      <c r="B6" s="11">
        <v>15</v>
      </c>
      <c r="C6" s="12">
        <f>C7+C8+C9</f>
        <v>10</v>
      </c>
      <c r="D6" s="12">
        <f>D7+D8+D9</f>
        <v>10</v>
      </c>
      <c r="E6" s="12">
        <f>E7+E8+E9</f>
        <v>10</v>
      </c>
      <c r="F6" s="12">
        <f>F7+F8+F9</f>
        <v>10</v>
      </c>
      <c r="G6" s="12">
        <f>G7+G8+G9</f>
        <v>10</v>
      </c>
      <c r="H6" s="12">
        <f>SUM(H7:H10)</f>
        <v>10</v>
      </c>
      <c r="J6" s="40"/>
    </row>
    <row r="7" spans="1:8" ht="19.5">
      <c r="A7" s="13" t="s">
        <v>38</v>
      </c>
      <c r="B7" s="32">
        <v>5</v>
      </c>
      <c r="C7" s="33">
        <v>3</v>
      </c>
      <c r="D7" s="93">
        <v>3</v>
      </c>
      <c r="E7" s="93">
        <v>4</v>
      </c>
      <c r="F7" s="93">
        <v>3</v>
      </c>
      <c r="G7" s="93">
        <v>3</v>
      </c>
      <c r="H7" s="34">
        <f>(C7+D7+E7+F7+G7)/5</f>
        <v>3.2</v>
      </c>
    </row>
    <row r="8" spans="1:8" ht="19.5">
      <c r="A8" s="14" t="s">
        <v>39</v>
      </c>
      <c r="B8" s="32">
        <v>5</v>
      </c>
      <c r="C8" s="33">
        <v>4</v>
      </c>
      <c r="D8" s="93">
        <v>3</v>
      </c>
      <c r="E8" s="93">
        <v>4</v>
      </c>
      <c r="F8" s="93">
        <v>3</v>
      </c>
      <c r="G8" s="93">
        <v>3</v>
      </c>
      <c r="H8" s="34">
        <f>(C8+D8+E8+F8+G8)/5</f>
        <v>3.4</v>
      </c>
    </row>
    <row r="9" spans="1:8" ht="12">
      <c r="A9" s="13" t="s">
        <v>40</v>
      </c>
      <c r="B9" s="145">
        <v>5</v>
      </c>
      <c r="C9" s="146">
        <v>3</v>
      </c>
      <c r="D9" s="146">
        <v>4</v>
      </c>
      <c r="E9" s="146">
        <v>2</v>
      </c>
      <c r="F9" s="146">
        <v>4</v>
      </c>
      <c r="G9" s="146">
        <v>4</v>
      </c>
      <c r="H9" s="149">
        <f>(C9+D9+E9+F9+G9)/5</f>
        <v>3.4</v>
      </c>
    </row>
    <row r="10" spans="1:8" ht="18.75">
      <c r="A10" s="13" t="s">
        <v>17</v>
      </c>
      <c r="B10" s="145"/>
      <c r="C10" s="146"/>
      <c r="D10" s="146"/>
      <c r="E10" s="146"/>
      <c r="F10" s="146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18</v>
      </c>
      <c r="D11" s="11">
        <f>D12+D14+D15+D17+D18</f>
        <v>18</v>
      </c>
      <c r="E11" s="11">
        <f>E12+E14+E15+E17+E18</f>
        <v>18</v>
      </c>
      <c r="F11" s="11">
        <f>F12+F14+F15+F17+F18</f>
        <v>16</v>
      </c>
      <c r="G11" s="11">
        <f>G12+G14+G15+G17+G18</f>
        <v>18</v>
      </c>
      <c r="H11" s="12">
        <f>SUM(H12:H18)</f>
        <v>17.599999999999998</v>
      </c>
    </row>
    <row r="12" spans="1:8" ht="19.5">
      <c r="A12" s="14" t="s">
        <v>41</v>
      </c>
      <c r="B12" s="145">
        <v>5</v>
      </c>
      <c r="C12" s="146">
        <v>4</v>
      </c>
      <c r="D12" s="146">
        <v>4</v>
      </c>
      <c r="E12" s="146">
        <v>4</v>
      </c>
      <c r="F12" s="146">
        <v>4</v>
      </c>
      <c r="G12" s="146">
        <v>4</v>
      </c>
      <c r="H12" s="149">
        <f>(C12+D12+E12+F12+G12)/5</f>
        <v>4</v>
      </c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>
        <v>5</v>
      </c>
      <c r="C14" s="33">
        <v>3</v>
      </c>
      <c r="D14" s="93">
        <v>3</v>
      </c>
      <c r="E14" s="93">
        <v>3</v>
      </c>
      <c r="F14" s="93">
        <v>4</v>
      </c>
      <c r="G14" s="93">
        <v>4</v>
      </c>
      <c r="H14" s="34">
        <f>(C14+D14+E14+F14+G14)/5</f>
        <v>3.4</v>
      </c>
    </row>
    <row r="15" spans="1:8" ht="19.5">
      <c r="A15" s="14" t="s">
        <v>44</v>
      </c>
      <c r="B15" s="145">
        <v>5</v>
      </c>
      <c r="C15" s="146">
        <v>3</v>
      </c>
      <c r="D15" s="146">
        <v>4</v>
      </c>
      <c r="E15" s="146">
        <v>4</v>
      </c>
      <c r="F15" s="146">
        <v>4</v>
      </c>
      <c r="G15" s="146">
        <v>4</v>
      </c>
      <c r="H15" s="149">
        <f>(C15+D15+E15+F15+G15)/5</f>
        <v>3.8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>
        <v>5</v>
      </c>
      <c r="C17" s="33">
        <v>4</v>
      </c>
      <c r="D17" s="93">
        <v>3</v>
      </c>
      <c r="E17" s="93">
        <v>4</v>
      </c>
      <c r="F17" s="93">
        <v>2</v>
      </c>
      <c r="G17" s="93">
        <v>3</v>
      </c>
      <c r="H17" s="34">
        <f>(C17+D17+E17+F17+G17)/5</f>
        <v>3.2</v>
      </c>
    </row>
    <row r="18" spans="1:8" ht="38.25">
      <c r="A18" s="14" t="s">
        <v>46</v>
      </c>
      <c r="B18" s="32">
        <v>5</v>
      </c>
      <c r="C18" s="33">
        <v>4</v>
      </c>
      <c r="D18" s="93">
        <v>4</v>
      </c>
      <c r="E18" s="93">
        <v>3</v>
      </c>
      <c r="F18" s="93">
        <v>2</v>
      </c>
      <c r="G18" s="93">
        <v>3</v>
      </c>
      <c r="H18" s="34">
        <f>(C18+D18+E18+F18+G18)/5</f>
        <v>3.2</v>
      </c>
    </row>
    <row r="19" spans="1:8" ht="12">
      <c r="A19" s="10" t="s">
        <v>20</v>
      </c>
      <c r="B19" s="11">
        <v>20</v>
      </c>
      <c r="C19" s="11">
        <f>SUM(C20:C23)</f>
        <v>9</v>
      </c>
      <c r="D19" s="11">
        <f>D20+D21+D22+D23</f>
        <v>7</v>
      </c>
      <c r="E19" s="11">
        <f>E20+E21+E22+E23</f>
        <v>8</v>
      </c>
      <c r="F19" s="11">
        <f>F20+F21+F22+F23</f>
        <v>8</v>
      </c>
      <c r="G19" s="11">
        <f>G20+G21+G22+G23</f>
        <v>9</v>
      </c>
      <c r="H19" s="12">
        <f>SUM(H20:H23)</f>
        <v>8.2</v>
      </c>
    </row>
    <row r="20" spans="1:8" ht="19.5">
      <c r="A20" s="14" t="s">
        <v>47</v>
      </c>
      <c r="B20" s="32">
        <v>5</v>
      </c>
      <c r="C20" s="33">
        <v>3</v>
      </c>
      <c r="D20" s="33">
        <v>2</v>
      </c>
      <c r="E20" s="33">
        <v>2</v>
      </c>
      <c r="F20" s="33">
        <v>2</v>
      </c>
      <c r="G20" s="33">
        <v>3</v>
      </c>
      <c r="H20" s="34">
        <f>(C20+D20+E20+F20+G20)/5</f>
        <v>2.4</v>
      </c>
    </row>
    <row r="21" spans="1:8" ht="18.75">
      <c r="A21" s="14" t="s">
        <v>21</v>
      </c>
      <c r="B21" s="32">
        <v>5</v>
      </c>
      <c r="C21" s="33">
        <v>2</v>
      </c>
      <c r="D21" s="33">
        <v>2</v>
      </c>
      <c r="E21" s="33">
        <v>2</v>
      </c>
      <c r="F21" s="33">
        <v>2</v>
      </c>
      <c r="G21" s="33">
        <v>3</v>
      </c>
      <c r="H21" s="34">
        <f>(C21+D21+E21+F21+G21)/5</f>
        <v>2.2</v>
      </c>
    </row>
    <row r="22" spans="1:8" ht="29.25">
      <c r="A22" s="14" t="s">
        <v>48</v>
      </c>
      <c r="B22" s="32">
        <v>5</v>
      </c>
      <c r="C22" s="33">
        <v>1</v>
      </c>
      <c r="D22" s="33">
        <v>1</v>
      </c>
      <c r="E22" s="33">
        <v>1</v>
      </c>
      <c r="F22" s="33">
        <v>1</v>
      </c>
      <c r="G22" s="33">
        <v>1</v>
      </c>
      <c r="H22" s="34">
        <f>(C22+D22+E22+F22+G22)/5</f>
        <v>1</v>
      </c>
    </row>
    <row r="23" spans="1:8" ht="19.5">
      <c r="A23" s="14" t="s">
        <v>49</v>
      </c>
      <c r="B23" s="32">
        <v>5</v>
      </c>
      <c r="C23" s="33">
        <v>3</v>
      </c>
      <c r="D23" s="33">
        <v>2</v>
      </c>
      <c r="E23" s="33">
        <v>3</v>
      </c>
      <c r="F23" s="33">
        <v>3</v>
      </c>
      <c r="G23" s="33">
        <v>2</v>
      </c>
      <c r="H23" s="34">
        <f>(C23+D23+E23+F23+G23)/5</f>
        <v>2.6</v>
      </c>
    </row>
    <row r="24" spans="1:8" ht="12">
      <c r="A24" s="10" t="s">
        <v>22</v>
      </c>
      <c r="B24" s="11">
        <v>25</v>
      </c>
      <c r="C24" s="11">
        <f>C25+C26+C27+C28+C29</f>
        <v>11</v>
      </c>
      <c r="D24" s="11">
        <f>D25+D26+D27+D28+D29</f>
        <v>10</v>
      </c>
      <c r="E24" s="11">
        <f>E25+E26+E27+E28+E29</f>
        <v>11</v>
      </c>
      <c r="F24" s="11">
        <f>F25+F26+F27+F28+F29</f>
        <v>12</v>
      </c>
      <c r="G24" s="11">
        <f>G25+G26+G27+G28+G29</f>
        <v>10</v>
      </c>
      <c r="H24" s="12">
        <f>SUM(H25:H29)</f>
        <v>10.8</v>
      </c>
    </row>
    <row r="25" spans="1:8" ht="19.5">
      <c r="A25" s="13" t="s">
        <v>50</v>
      </c>
      <c r="B25" s="32">
        <v>5</v>
      </c>
      <c r="C25" s="33">
        <v>2</v>
      </c>
      <c r="D25" s="33">
        <v>2</v>
      </c>
      <c r="E25" s="33">
        <v>2</v>
      </c>
      <c r="F25" s="33">
        <v>3</v>
      </c>
      <c r="G25" s="33">
        <v>2</v>
      </c>
      <c r="H25" s="34">
        <f>(C25+D25+E25+F25+G25)/5</f>
        <v>2.2</v>
      </c>
    </row>
    <row r="26" spans="1:8" ht="38.25">
      <c r="A26" s="14" t="s">
        <v>51</v>
      </c>
      <c r="B26" s="32">
        <v>5</v>
      </c>
      <c r="C26" s="33">
        <v>2</v>
      </c>
      <c r="D26" s="33">
        <v>2</v>
      </c>
      <c r="E26" s="33">
        <v>2</v>
      </c>
      <c r="F26" s="33">
        <v>3</v>
      </c>
      <c r="G26" s="33">
        <v>2</v>
      </c>
      <c r="H26" s="34">
        <f>(C26+D26+E26+F26+G26)/5</f>
        <v>2.2</v>
      </c>
    </row>
    <row r="27" spans="1:8" ht="38.25">
      <c r="A27" s="14" t="s">
        <v>52</v>
      </c>
      <c r="B27" s="32">
        <v>5</v>
      </c>
      <c r="C27" s="33">
        <v>2</v>
      </c>
      <c r="D27" s="33">
        <v>2</v>
      </c>
      <c r="E27" s="33">
        <v>3</v>
      </c>
      <c r="F27" s="33">
        <v>2</v>
      </c>
      <c r="G27" s="33">
        <v>2</v>
      </c>
      <c r="H27" s="34">
        <f>(C27+D27+E27+F27+G27)/5</f>
        <v>2.2</v>
      </c>
    </row>
    <row r="28" spans="1:8" ht="38.25">
      <c r="A28" s="14" t="s">
        <v>53</v>
      </c>
      <c r="B28" s="32">
        <v>5</v>
      </c>
      <c r="C28" s="33">
        <v>3</v>
      </c>
      <c r="D28" s="33">
        <v>1</v>
      </c>
      <c r="E28" s="33">
        <v>2</v>
      </c>
      <c r="F28" s="33">
        <v>2</v>
      </c>
      <c r="G28" s="33">
        <v>2</v>
      </c>
      <c r="H28" s="34">
        <f>(C28+D28+E28+F28+G28)/5</f>
        <v>2</v>
      </c>
    </row>
    <row r="29" spans="1:8" ht="18.75">
      <c r="A29" s="14" t="s">
        <v>23</v>
      </c>
      <c r="B29" s="32">
        <v>5</v>
      </c>
      <c r="C29" s="33">
        <v>2</v>
      </c>
      <c r="D29" s="33">
        <v>3</v>
      </c>
      <c r="E29" s="33">
        <v>2</v>
      </c>
      <c r="F29" s="33">
        <v>2</v>
      </c>
      <c r="G29" s="33">
        <v>2</v>
      </c>
      <c r="H29" s="34">
        <f>(C29+D29+E29+F29+G29)/5</f>
        <v>2.2</v>
      </c>
    </row>
    <row r="30" spans="1:8" ht="12">
      <c r="A30" s="10" t="s">
        <v>24</v>
      </c>
      <c r="B30" s="11">
        <v>15</v>
      </c>
      <c r="C30" s="11">
        <f>C31+C32+C33</f>
        <v>6</v>
      </c>
      <c r="D30" s="11">
        <f>D31+D32+D33</f>
        <v>6</v>
      </c>
      <c r="E30" s="11">
        <f>E31+E32+E33</f>
        <v>6</v>
      </c>
      <c r="F30" s="11">
        <f>F31+F32+F33</f>
        <v>6</v>
      </c>
      <c r="G30" s="11">
        <f>G31+G32+G33</f>
        <v>6</v>
      </c>
      <c r="H30" s="12">
        <f>SUM(H31:H36)</f>
        <v>6</v>
      </c>
    </row>
    <row r="31" spans="1:8" ht="18.75">
      <c r="A31" s="13" t="s">
        <v>25</v>
      </c>
      <c r="B31" s="32">
        <v>5</v>
      </c>
      <c r="C31" s="33">
        <v>2</v>
      </c>
      <c r="D31" s="33">
        <v>2</v>
      </c>
      <c r="E31" s="33">
        <v>2</v>
      </c>
      <c r="F31" s="33">
        <v>2</v>
      </c>
      <c r="G31" s="33">
        <v>2</v>
      </c>
      <c r="H31" s="34">
        <f>(C31+D31+E31+F31+G31)/5</f>
        <v>2</v>
      </c>
    </row>
    <row r="32" spans="1:8" ht="12" customHeight="1">
      <c r="A32" s="13" t="s">
        <v>54</v>
      </c>
      <c r="B32" s="32">
        <v>5</v>
      </c>
      <c r="C32" s="33">
        <v>2</v>
      </c>
      <c r="D32" s="33">
        <v>2</v>
      </c>
      <c r="E32" s="33">
        <v>2</v>
      </c>
      <c r="F32" s="33">
        <v>2</v>
      </c>
      <c r="G32" s="33">
        <v>2</v>
      </c>
      <c r="H32" s="34">
        <f>(C32+D32+E32+F32+G32)/5</f>
        <v>2</v>
      </c>
    </row>
    <row r="33" spans="1:8" ht="12">
      <c r="A33" s="14" t="s">
        <v>26</v>
      </c>
      <c r="B33" s="145">
        <v>5</v>
      </c>
      <c r="C33" s="146">
        <v>2</v>
      </c>
      <c r="D33" s="146">
        <v>2</v>
      </c>
      <c r="E33" s="146">
        <v>2</v>
      </c>
      <c r="F33" s="147">
        <v>2</v>
      </c>
      <c r="G33" s="146">
        <v>2</v>
      </c>
      <c r="H33" s="151">
        <f>(C33+D33+E33+F33+G33)/5</f>
        <v>2</v>
      </c>
    </row>
    <row r="34" spans="1:8" ht="18.75">
      <c r="A34" s="14" t="s">
        <v>27</v>
      </c>
      <c r="B34" s="145"/>
      <c r="C34" s="146"/>
      <c r="D34" s="146"/>
      <c r="E34" s="146"/>
      <c r="F34" s="150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50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8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54</v>
      </c>
      <c r="D37" s="11">
        <f t="shared" si="0"/>
        <v>51</v>
      </c>
      <c r="E37" s="11">
        <f t="shared" si="0"/>
        <v>53</v>
      </c>
      <c r="F37" s="11">
        <f t="shared" si="0"/>
        <v>52</v>
      </c>
      <c r="G37" s="11">
        <f t="shared" si="0"/>
        <v>53</v>
      </c>
      <c r="H37" s="12">
        <f t="shared" si="0"/>
        <v>52.599999999999994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99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25" bottom="0.25" header="0.3" footer="0.3"/>
  <pageSetup fitToHeight="0" fitToWidth="1" orientation="portrait" paperSize="9" scale="92" r:id="rId1"/>
  <rowBreaks count="1" manualBreakCount="1">
    <brk id="3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83">
    <pageSetUpPr fitToPage="1"/>
  </sheetPr>
  <dimension ref="A1:H57"/>
  <sheetViews>
    <sheetView view="pageBreakPreview" zoomScale="98" zoomScaleSheetLayoutView="98" workbookViewId="0" topLeftCell="A1">
      <selection activeCell="A57" sqref="A57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7.7109375" style="0" bestFit="1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e">
        <f>+'Tabela za provjeru'!#REF!</f>
        <v>#REF!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e">
        <f>+'Tabela za provjeru'!#REF!</f>
        <v>#REF!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0</v>
      </c>
      <c r="D6" s="12">
        <f>D7+D8+D9</f>
        <v>0</v>
      </c>
      <c r="E6" s="12">
        <f>E7+E8+E9</f>
        <v>0</v>
      </c>
      <c r="F6" s="12">
        <f>F7+F8+F9</f>
        <v>0</v>
      </c>
      <c r="G6" s="12">
        <f>G7+G8+G9</f>
        <v>0</v>
      </c>
      <c r="H6" s="12">
        <f>SUM(H7:H10)</f>
        <v>0</v>
      </c>
    </row>
    <row r="7" spans="1:8" ht="19.5">
      <c r="A7" s="13" t="s">
        <v>38</v>
      </c>
      <c r="B7" s="32">
        <v>5</v>
      </c>
      <c r="C7" s="33"/>
      <c r="D7" s="93"/>
      <c r="E7" s="93"/>
      <c r="F7" s="93"/>
      <c r="G7" s="93"/>
      <c r="H7" s="34">
        <f>(C7+D7+E7+F7+G7)/5</f>
        <v>0</v>
      </c>
    </row>
    <row r="8" spans="1:8" ht="19.5">
      <c r="A8" s="14" t="s">
        <v>39</v>
      </c>
      <c r="B8" s="32">
        <v>5</v>
      </c>
      <c r="C8" s="33"/>
      <c r="D8" s="33"/>
      <c r="E8" s="33"/>
      <c r="F8" s="33"/>
      <c r="G8" s="33"/>
      <c r="H8" s="34">
        <f>(C8+D8+E8+F8+G8)/5</f>
        <v>0</v>
      </c>
    </row>
    <row r="9" spans="1:8" ht="12">
      <c r="A9" s="13" t="s">
        <v>40</v>
      </c>
      <c r="B9" s="145">
        <v>5</v>
      </c>
      <c r="C9" s="146"/>
      <c r="D9" s="146"/>
      <c r="E9" s="146"/>
      <c r="F9" s="146"/>
      <c r="G9" s="146"/>
      <c r="H9" s="149">
        <f>(C9+D9+E9+F9+G9)/5</f>
        <v>0</v>
      </c>
    </row>
    <row r="10" spans="1:8" ht="18.75">
      <c r="A10" s="13" t="s">
        <v>17</v>
      </c>
      <c r="B10" s="145"/>
      <c r="C10" s="146"/>
      <c r="D10" s="146"/>
      <c r="E10" s="146"/>
      <c r="F10" s="146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0</v>
      </c>
      <c r="D11" s="11">
        <f>D12+D14+D15+D17+D18</f>
        <v>0</v>
      </c>
      <c r="E11" s="11">
        <f>E12+E14+E15+E17+E18</f>
        <v>0</v>
      </c>
      <c r="F11" s="11">
        <f>F12+F14+F15+F17+F18</f>
        <v>0</v>
      </c>
      <c r="G11" s="11">
        <f>G12+G14+G15+G17+G18</f>
        <v>0</v>
      </c>
      <c r="H11" s="12">
        <f>SUM(H12:H18)</f>
        <v>0</v>
      </c>
    </row>
    <row r="12" spans="1:8" ht="19.5">
      <c r="A12" s="14" t="s">
        <v>41</v>
      </c>
      <c r="B12" s="145">
        <v>5</v>
      </c>
      <c r="C12" s="146"/>
      <c r="D12" s="146"/>
      <c r="E12" s="146"/>
      <c r="F12" s="146"/>
      <c r="G12" s="146"/>
      <c r="H12" s="149">
        <f>(C12+D12+E12+F12+G12)/5</f>
        <v>0</v>
      </c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>
        <v>5</v>
      </c>
      <c r="C14" s="33"/>
      <c r="D14" s="93"/>
      <c r="E14" s="93"/>
      <c r="F14" s="93"/>
      <c r="G14" s="93"/>
      <c r="H14" s="34">
        <f>(C14+D14+E14+F14+G14)/5</f>
        <v>0</v>
      </c>
    </row>
    <row r="15" spans="1:8" ht="19.5">
      <c r="A15" s="14" t="s">
        <v>44</v>
      </c>
      <c r="B15" s="145">
        <v>5</v>
      </c>
      <c r="C15" s="146"/>
      <c r="D15" s="146"/>
      <c r="E15" s="146"/>
      <c r="F15" s="146"/>
      <c r="G15" s="146"/>
      <c r="H15" s="149">
        <f>(C15+D15+E15+F15+G15)/5</f>
        <v>0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>
        <v>5</v>
      </c>
      <c r="C17" s="33"/>
      <c r="D17" s="93"/>
      <c r="E17" s="93"/>
      <c r="F17" s="93"/>
      <c r="G17" s="93"/>
      <c r="H17" s="34">
        <f>(C17+D17+E17+F17+G17)/5</f>
        <v>0</v>
      </c>
    </row>
    <row r="18" spans="1:8" ht="38.25">
      <c r="A18" s="14" t="s">
        <v>46</v>
      </c>
      <c r="B18" s="32">
        <v>5</v>
      </c>
      <c r="C18" s="33"/>
      <c r="D18" s="93"/>
      <c r="E18" s="93"/>
      <c r="F18" s="93"/>
      <c r="G18" s="93"/>
      <c r="H18" s="34">
        <f>(C18+D18+E18+F18+G18)/5</f>
        <v>0</v>
      </c>
    </row>
    <row r="19" spans="1:8" ht="12">
      <c r="A19" s="10" t="s">
        <v>20</v>
      </c>
      <c r="B19" s="11">
        <v>20</v>
      </c>
      <c r="C19" s="11">
        <f>SUM(C20:C23)</f>
        <v>0</v>
      </c>
      <c r="D19" s="11">
        <f>D20+D21+D22+D23</f>
        <v>0</v>
      </c>
      <c r="E19" s="11">
        <f>E20+E21+E22+E23</f>
        <v>0</v>
      </c>
      <c r="F19" s="11">
        <f>F20+F21+F22+F23</f>
        <v>0</v>
      </c>
      <c r="G19" s="11">
        <f>G20+G21+G22+G23</f>
        <v>0</v>
      </c>
      <c r="H19" s="12">
        <f>SUM(H20:H23)</f>
        <v>0</v>
      </c>
    </row>
    <row r="20" spans="1:8" ht="19.5">
      <c r="A20" s="14" t="s">
        <v>47</v>
      </c>
      <c r="B20" s="32">
        <v>5</v>
      </c>
      <c r="C20" s="33"/>
      <c r="D20" s="33"/>
      <c r="E20" s="33"/>
      <c r="F20" s="33"/>
      <c r="G20" s="33"/>
      <c r="H20" s="34">
        <f>(C20+D20+E20+F20+G20)/5</f>
        <v>0</v>
      </c>
    </row>
    <row r="21" spans="1:8" ht="18.75">
      <c r="A21" s="14" t="s">
        <v>21</v>
      </c>
      <c r="B21" s="32">
        <v>5</v>
      </c>
      <c r="C21" s="33"/>
      <c r="D21" s="33"/>
      <c r="E21" s="33"/>
      <c r="F21" s="33"/>
      <c r="G21" s="33"/>
      <c r="H21" s="34">
        <f>(C21+D21+E21+F21+G21)/5</f>
        <v>0</v>
      </c>
    </row>
    <row r="22" spans="1:8" ht="29.25">
      <c r="A22" s="14" t="s">
        <v>48</v>
      </c>
      <c r="B22" s="32">
        <v>5</v>
      </c>
      <c r="C22" s="33"/>
      <c r="D22" s="33"/>
      <c r="E22" s="33"/>
      <c r="F22" s="33"/>
      <c r="G22" s="33"/>
      <c r="H22" s="34">
        <f>(C22+D22+E22+F22+G22)/5</f>
        <v>0</v>
      </c>
    </row>
    <row r="23" spans="1:8" ht="19.5">
      <c r="A23" s="14" t="s">
        <v>49</v>
      </c>
      <c r="B23" s="32">
        <v>5</v>
      </c>
      <c r="C23" s="33"/>
      <c r="D23" s="33"/>
      <c r="E23" s="33"/>
      <c r="F23" s="33"/>
      <c r="G23" s="33"/>
      <c r="H23" s="34">
        <f>(C23+D23+E23+F23+G23)/5</f>
        <v>0</v>
      </c>
    </row>
    <row r="24" spans="1:8" ht="12">
      <c r="A24" s="10" t="s">
        <v>22</v>
      </c>
      <c r="B24" s="11">
        <v>25</v>
      </c>
      <c r="C24" s="11">
        <f>C25+C26+C27+C28+C29</f>
        <v>0</v>
      </c>
      <c r="D24" s="11">
        <f>D25+D26+D27+D28+D29</f>
        <v>0</v>
      </c>
      <c r="E24" s="11">
        <f>E25+E26+E27+E28+E29</f>
        <v>0</v>
      </c>
      <c r="F24" s="11">
        <f>F25+F26+F27+F28+F29</f>
        <v>0</v>
      </c>
      <c r="G24" s="11">
        <f>G25+G26+G27+G28+G29</f>
        <v>0</v>
      </c>
      <c r="H24" s="12">
        <f>SUM(H25:H29)</f>
        <v>0</v>
      </c>
    </row>
    <row r="25" spans="1:8" ht="19.5">
      <c r="A25" s="13" t="s">
        <v>50</v>
      </c>
      <c r="B25" s="32">
        <v>5</v>
      </c>
      <c r="C25" s="33"/>
      <c r="D25" s="33"/>
      <c r="E25" s="33"/>
      <c r="F25" s="33"/>
      <c r="G25" s="33"/>
      <c r="H25" s="34">
        <f>(C25+D25+E25+F25+G25)/5</f>
        <v>0</v>
      </c>
    </row>
    <row r="26" spans="1:8" ht="38.25">
      <c r="A26" s="14" t="s">
        <v>51</v>
      </c>
      <c r="B26" s="32">
        <v>5</v>
      </c>
      <c r="C26" s="33"/>
      <c r="D26" s="33"/>
      <c r="E26" s="33"/>
      <c r="F26" s="33"/>
      <c r="G26" s="33"/>
      <c r="H26" s="34">
        <f>(C26+D26+E26+F26+G26)/5</f>
        <v>0</v>
      </c>
    </row>
    <row r="27" spans="1:8" ht="38.25">
      <c r="A27" s="14" t="s">
        <v>52</v>
      </c>
      <c r="B27" s="32">
        <v>5</v>
      </c>
      <c r="C27" s="33"/>
      <c r="D27" s="33"/>
      <c r="E27" s="33"/>
      <c r="F27" s="33"/>
      <c r="G27" s="33"/>
      <c r="H27" s="34">
        <f>(C27+D27+E27+F27+G27)/5</f>
        <v>0</v>
      </c>
    </row>
    <row r="28" spans="1:8" ht="38.25">
      <c r="A28" s="14" t="s">
        <v>53</v>
      </c>
      <c r="B28" s="32">
        <v>5</v>
      </c>
      <c r="C28" s="33"/>
      <c r="D28" s="33"/>
      <c r="E28" s="33"/>
      <c r="F28" s="33"/>
      <c r="G28" s="33"/>
      <c r="H28" s="34">
        <f>(C28+D28+E28+F28+G28)/5</f>
        <v>0</v>
      </c>
    </row>
    <row r="29" spans="1:8" ht="18.75">
      <c r="A29" s="14" t="s">
        <v>23</v>
      </c>
      <c r="B29" s="32">
        <v>5</v>
      </c>
      <c r="C29" s="33"/>
      <c r="D29" s="33"/>
      <c r="E29" s="33"/>
      <c r="F29" s="33"/>
      <c r="G29" s="33"/>
      <c r="H29" s="34">
        <f>(C29+D29+E29+F29+G29)/5</f>
        <v>0</v>
      </c>
    </row>
    <row r="30" spans="1:8" ht="12">
      <c r="A30" s="10" t="s">
        <v>24</v>
      </c>
      <c r="B30" s="11">
        <v>15</v>
      </c>
      <c r="C30" s="11">
        <f>C31+C32+C33</f>
        <v>0</v>
      </c>
      <c r="D30" s="11">
        <f>D31+D32+D33</f>
        <v>0</v>
      </c>
      <c r="E30" s="11">
        <f>E31+E32+E33</f>
        <v>0</v>
      </c>
      <c r="F30" s="11">
        <f>F31+F32+F33</f>
        <v>0</v>
      </c>
      <c r="G30" s="11">
        <f>G31+G32+G33</f>
        <v>0</v>
      </c>
      <c r="H30" s="12">
        <f>SUM(H31:H36)</f>
        <v>0</v>
      </c>
    </row>
    <row r="31" spans="1:8" ht="18.75">
      <c r="A31" s="13" t="s">
        <v>25</v>
      </c>
      <c r="B31" s="32">
        <v>5</v>
      </c>
      <c r="C31" s="33"/>
      <c r="D31" s="33"/>
      <c r="E31" s="33"/>
      <c r="F31" s="33"/>
      <c r="G31" s="33"/>
      <c r="H31" s="34">
        <f>(C31+D31+E31+F31+G31)/5</f>
        <v>0</v>
      </c>
    </row>
    <row r="32" spans="1:8" ht="12" customHeight="1">
      <c r="A32" s="13" t="s">
        <v>54</v>
      </c>
      <c r="B32" s="32">
        <v>5</v>
      </c>
      <c r="C32" s="33"/>
      <c r="D32" s="33"/>
      <c r="E32" s="33"/>
      <c r="F32" s="33"/>
      <c r="G32" s="33"/>
      <c r="H32" s="34">
        <f>(C32+D32+E32+F32+G32)/5</f>
        <v>0</v>
      </c>
    </row>
    <row r="33" spans="1:8" ht="12">
      <c r="A33" s="14" t="s">
        <v>26</v>
      </c>
      <c r="B33" s="145">
        <v>5</v>
      </c>
      <c r="C33" s="146"/>
      <c r="D33" s="146"/>
      <c r="E33" s="146"/>
      <c r="F33" s="147"/>
      <c r="G33" s="146"/>
      <c r="H33" s="151">
        <f>(C33+D33+E33+F33+G33)/5</f>
        <v>0</v>
      </c>
    </row>
    <row r="34" spans="1:8" ht="18.75">
      <c r="A34" s="14" t="s">
        <v>27</v>
      </c>
      <c r="B34" s="145"/>
      <c r="C34" s="146"/>
      <c r="D34" s="146"/>
      <c r="E34" s="146"/>
      <c r="F34" s="150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50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8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2">
        <f t="shared" si="0"/>
        <v>0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91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25" bottom="0.25" header="0.3" footer="0.3"/>
  <pageSetup fitToHeight="0" fitToWidth="1" orientation="portrait" paperSize="9" scale="94" r:id="rId1"/>
  <rowBreaks count="1" manualBreakCount="1">
    <brk id="3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82">
    <pageSetUpPr fitToPage="1"/>
  </sheetPr>
  <dimension ref="A1:H57"/>
  <sheetViews>
    <sheetView view="pageBreakPreview" zoomScale="93" zoomScaleSheetLayoutView="93" workbookViewId="0" topLeftCell="A34">
      <selection activeCell="A55" sqref="A55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7.7109375" style="0" bestFit="1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e">
        <f>+'Tabela za provjeru'!#REF!</f>
        <v>#REF!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e">
        <f>+'Tabela za provjeru'!#REF!</f>
        <v>#REF!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8</v>
      </c>
      <c r="D6" s="12">
        <f>D7+D8+D9</f>
        <v>7</v>
      </c>
      <c r="E6" s="12">
        <f>E7+E8+E9</f>
        <v>8</v>
      </c>
      <c r="F6" s="12">
        <f>F7+F8+F9</f>
        <v>7</v>
      </c>
      <c r="G6" s="12">
        <f>G7+G8+G9</f>
        <v>7</v>
      </c>
      <c r="H6" s="12">
        <f>SUM(H7:H10)</f>
        <v>7.4</v>
      </c>
    </row>
    <row r="7" spans="1:8" ht="19.5">
      <c r="A7" s="13" t="s">
        <v>38</v>
      </c>
      <c r="B7" s="32">
        <v>5</v>
      </c>
      <c r="C7" s="33">
        <v>3</v>
      </c>
      <c r="D7" s="94">
        <v>3</v>
      </c>
      <c r="E7" s="94">
        <v>3</v>
      </c>
      <c r="F7" s="94">
        <v>3</v>
      </c>
      <c r="G7" s="94">
        <v>3</v>
      </c>
      <c r="H7" s="34">
        <f>(C7+D7+E7+F7+G7)/5</f>
        <v>3</v>
      </c>
    </row>
    <row r="8" spans="1:8" ht="19.5">
      <c r="A8" s="14" t="s">
        <v>39</v>
      </c>
      <c r="B8" s="32">
        <v>5</v>
      </c>
      <c r="C8" s="33">
        <v>2</v>
      </c>
      <c r="D8" s="94">
        <v>2</v>
      </c>
      <c r="E8" s="94">
        <v>2</v>
      </c>
      <c r="F8" s="94">
        <v>2</v>
      </c>
      <c r="G8" s="33">
        <v>2</v>
      </c>
      <c r="H8" s="34">
        <f>(C8+D8+E8+F8+G8)/5</f>
        <v>2</v>
      </c>
    </row>
    <row r="9" spans="1:8" ht="12">
      <c r="A9" s="13" t="s">
        <v>40</v>
      </c>
      <c r="B9" s="145">
        <v>5</v>
      </c>
      <c r="C9" s="146">
        <v>3</v>
      </c>
      <c r="D9" s="146">
        <v>2</v>
      </c>
      <c r="E9" s="146">
        <v>3</v>
      </c>
      <c r="F9" s="146">
        <v>2</v>
      </c>
      <c r="G9" s="146">
        <v>2</v>
      </c>
      <c r="H9" s="149">
        <f>(C9+D9+E9+F9+G9)/5</f>
        <v>2.4</v>
      </c>
    </row>
    <row r="10" spans="1:8" ht="18.75">
      <c r="A10" s="13" t="s">
        <v>17</v>
      </c>
      <c r="B10" s="145"/>
      <c r="C10" s="146"/>
      <c r="D10" s="146"/>
      <c r="E10" s="146"/>
      <c r="F10" s="146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0</v>
      </c>
      <c r="D11" s="11">
        <f>D12+D14+D15+D17+D18</f>
        <v>0</v>
      </c>
      <c r="E11" s="11">
        <f>E12+E14+E15+E17+E18</f>
        <v>0</v>
      </c>
      <c r="F11" s="11">
        <f>F12+F14+F15+F17+F18</f>
        <v>0</v>
      </c>
      <c r="G11" s="11">
        <f>G12+G14+G15+G17+G18</f>
        <v>0</v>
      </c>
      <c r="H11" s="12">
        <f>SUM(H12:H18)</f>
        <v>0</v>
      </c>
    </row>
    <row r="12" spans="1:8" ht="19.5">
      <c r="A12" s="14" t="s">
        <v>41</v>
      </c>
      <c r="B12" s="145">
        <v>5</v>
      </c>
      <c r="C12" s="146"/>
      <c r="D12" s="146"/>
      <c r="E12" s="146"/>
      <c r="F12" s="146"/>
      <c r="G12" s="146"/>
      <c r="H12" s="149">
        <f>(C12+D12+E12+F12+G12)/5</f>
        <v>0</v>
      </c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>
        <v>5</v>
      </c>
      <c r="C14" s="33"/>
      <c r="D14" s="94"/>
      <c r="E14" s="94"/>
      <c r="F14" s="94"/>
      <c r="G14" s="94"/>
      <c r="H14" s="34">
        <f>(C14+D14+E14+F14+G14)/5</f>
        <v>0</v>
      </c>
    </row>
    <row r="15" spans="1:8" ht="19.5">
      <c r="A15" s="14" t="s">
        <v>44</v>
      </c>
      <c r="B15" s="145">
        <v>5</v>
      </c>
      <c r="C15" s="146"/>
      <c r="D15" s="146"/>
      <c r="E15" s="146"/>
      <c r="F15" s="146"/>
      <c r="G15" s="146"/>
      <c r="H15" s="149">
        <f>(C15+D15+E15+F15+G15)/5</f>
        <v>0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>
        <v>5</v>
      </c>
      <c r="C17" s="33"/>
      <c r="D17" s="94"/>
      <c r="E17" s="94"/>
      <c r="F17" s="94"/>
      <c r="G17" s="94"/>
      <c r="H17" s="34">
        <f>(C17+D17+E17+F17+G17)/5</f>
        <v>0</v>
      </c>
    </row>
    <row r="18" spans="1:8" ht="38.25">
      <c r="A18" s="14" t="s">
        <v>46</v>
      </c>
      <c r="B18" s="32">
        <v>5</v>
      </c>
      <c r="C18" s="33"/>
      <c r="D18" s="94"/>
      <c r="E18" s="94"/>
      <c r="F18" s="94"/>
      <c r="G18" s="94"/>
      <c r="H18" s="34">
        <f>(C18+D18+E18+F18+G18)/5</f>
        <v>0</v>
      </c>
    </row>
    <row r="19" spans="1:8" ht="12">
      <c r="A19" s="10" t="s">
        <v>20</v>
      </c>
      <c r="B19" s="11">
        <v>20</v>
      </c>
      <c r="C19" s="11">
        <f>SUM(C20:C23)</f>
        <v>0</v>
      </c>
      <c r="D19" s="11">
        <f>D20+D21+D22+D23</f>
        <v>0</v>
      </c>
      <c r="E19" s="11">
        <f>E20+E21+E22+E23</f>
        <v>0</v>
      </c>
      <c r="F19" s="11">
        <f>F20+F21+F22+F23</f>
        <v>0</v>
      </c>
      <c r="G19" s="11">
        <f>G20+G21+G22+G23</f>
        <v>0</v>
      </c>
      <c r="H19" s="12">
        <f>SUM(H20:H23)</f>
        <v>0</v>
      </c>
    </row>
    <row r="20" spans="1:8" ht="19.5">
      <c r="A20" s="14" t="s">
        <v>47</v>
      </c>
      <c r="B20" s="32">
        <v>5</v>
      </c>
      <c r="C20" s="33"/>
      <c r="D20" s="33"/>
      <c r="E20" s="33"/>
      <c r="F20" s="33"/>
      <c r="G20" s="33"/>
      <c r="H20" s="34">
        <f>(C20+D20+E20+F20+G20)/5</f>
        <v>0</v>
      </c>
    </row>
    <row r="21" spans="1:8" ht="18.75">
      <c r="A21" s="14" t="s">
        <v>21</v>
      </c>
      <c r="B21" s="32">
        <v>5</v>
      </c>
      <c r="C21" s="33"/>
      <c r="D21" s="33"/>
      <c r="E21" s="33"/>
      <c r="F21" s="33"/>
      <c r="G21" s="33"/>
      <c r="H21" s="34">
        <f>(C21+D21+E21+F21+G21)/5</f>
        <v>0</v>
      </c>
    </row>
    <row r="22" spans="1:8" ht="29.25">
      <c r="A22" s="14" t="s">
        <v>48</v>
      </c>
      <c r="B22" s="32">
        <v>5</v>
      </c>
      <c r="C22" s="33"/>
      <c r="D22" s="33"/>
      <c r="E22" s="33"/>
      <c r="F22" s="33"/>
      <c r="G22" s="33"/>
      <c r="H22" s="34">
        <f>(C22+D22+E22+F22+G22)/5</f>
        <v>0</v>
      </c>
    </row>
    <row r="23" spans="1:8" ht="19.5">
      <c r="A23" s="14" t="s">
        <v>49</v>
      </c>
      <c r="B23" s="32">
        <v>5</v>
      </c>
      <c r="C23" s="33"/>
      <c r="D23" s="33"/>
      <c r="E23" s="33"/>
      <c r="F23" s="33"/>
      <c r="G23" s="33"/>
      <c r="H23" s="34">
        <f>(C23+D23+E23+F23+G23)/5</f>
        <v>0</v>
      </c>
    </row>
    <row r="24" spans="1:8" ht="12">
      <c r="A24" s="10" t="s">
        <v>22</v>
      </c>
      <c r="B24" s="11">
        <v>25</v>
      </c>
      <c r="C24" s="11">
        <f>C25+C26+C27+C28+C29</f>
        <v>0</v>
      </c>
      <c r="D24" s="11">
        <f>D25+D26+D27+D28+D29</f>
        <v>0</v>
      </c>
      <c r="E24" s="11">
        <f>E25+E26+E27+E28+E29</f>
        <v>0</v>
      </c>
      <c r="F24" s="11">
        <f>F25+F26+F27+F28+F29</f>
        <v>0</v>
      </c>
      <c r="G24" s="11">
        <f>G25+G26+G27+G28+G29</f>
        <v>0</v>
      </c>
      <c r="H24" s="12">
        <f>SUM(H25:H29)</f>
        <v>0</v>
      </c>
    </row>
    <row r="25" spans="1:8" ht="19.5">
      <c r="A25" s="13" t="s">
        <v>50</v>
      </c>
      <c r="B25" s="32">
        <v>5</v>
      </c>
      <c r="C25" s="33"/>
      <c r="D25" s="33"/>
      <c r="E25" s="33"/>
      <c r="F25" s="33"/>
      <c r="G25" s="33"/>
      <c r="H25" s="34">
        <f>(C25+D25+E25+F25+G25)/5</f>
        <v>0</v>
      </c>
    </row>
    <row r="26" spans="1:8" ht="38.25">
      <c r="A26" s="14" t="s">
        <v>51</v>
      </c>
      <c r="B26" s="32">
        <v>5</v>
      </c>
      <c r="C26" s="33"/>
      <c r="D26" s="33"/>
      <c r="E26" s="33"/>
      <c r="F26" s="33"/>
      <c r="G26" s="33"/>
      <c r="H26" s="34">
        <f>(C26+D26+E26+F26+G26)/5</f>
        <v>0</v>
      </c>
    </row>
    <row r="27" spans="1:8" ht="38.25">
      <c r="A27" s="14" t="s">
        <v>52</v>
      </c>
      <c r="B27" s="32">
        <v>5</v>
      </c>
      <c r="C27" s="33"/>
      <c r="D27" s="33"/>
      <c r="E27" s="33"/>
      <c r="F27" s="33"/>
      <c r="G27" s="33"/>
      <c r="H27" s="34">
        <f>(C27+D27+E27+F27+G27)/5</f>
        <v>0</v>
      </c>
    </row>
    <row r="28" spans="1:8" ht="38.25">
      <c r="A28" s="14" t="s">
        <v>53</v>
      </c>
      <c r="B28" s="32">
        <v>5</v>
      </c>
      <c r="C28" s="33"/>
      <c r="D28" s="33"/>
      <c r="E28" s="33"/>
      <c r="F28" s="33"/>
      <c r="G28" s="33"/>
      <c r="H28" s="34">
        <f>(C28+D28+E28+F28+G28)/5</f>
        <v>0</v>
      </c>
    </row>
    <row r="29" spans="1:8" ht="18.75">
      <c r="A29" s="14" t="s">
        <v>23</v>
      </c>
      <c r="B29" s="32">
        <v>5</v>
      </c>
      <c r="C29" s="33"/>
      <c r="D29" s="33"/>
      <c r="E29" s="33"/>
      <c r="F29" s="33"/>
      <c r="G29" s="33"/>
      <c r="H29" s="34">
        <f>(C29+D29+E29+F29+G29)/5</f>
        <v>0</v>
      </c>
    </row>
    <row r="30" spans="1:8" ht="12">
      <c r="A30" s="10" t="s">
        <v>24</v>
      </c>
      <c r="B30" s="11">
        <v>15</v>
      </c>
      <c r="C30" s="11">
        <f>C31+C32+C33</f>
        <v>0</v>
      </c>
      <c r="D30" s="11">
        <f>D31+D32+D33</f>
        <v>0</v>
      </c>
      <c r="E30" s="11">
        <f>E31+E32+E33</f>
        <v>0</v>
      </c>
      <c r="F30" s="11">
        <f>F31+F32+F33</f>
        <v>0</v>
      </c>
      <c r="G30" s="11">
        <f>G31+G32+G33</f>
        <v>0</v>
      </c>
      <c r="H30" s="12">
        <f>SUM(H31:H36)</f>
        <v>0</v>
      </c>
    </row>
    <row r="31" spans="1:8" ht="18.75">
      <c r="A31" s="13" t="s">
        <v>25</v>
      </c>
      <c r="B31" s="32">
        <v>5</v>
      </c>
      <c r="C31" s="33"/>
      <c r="D31" s="33"/>
      <c r="E31" s="33"/>
      <c r="F31" s="33"/>
      <c r="G31" s="33"/>
      <c r="H31" s="34">
        <f>(C31+D31+E31+F31+G31)/5</f>
        <v>0</v>
      </c>
    </row>
    <row r="32" spans="1:8" ht="12" customHeight="1">
      <c r="A32" s="13" t="s">
        <v>54</v>
      </c>
      <c r="B32" s="32">
        <v>5</v>
      </c>
      <c r="C32" s="33"/>
      <c r="D32" s="33"/>
      <c r="E32" s="33"/>
      <c r="F32" s="33"/>
      <c r="G32" s="33"/>
      <c r="H32" s="34">
        <f>(C32+D32+E32+F32+G32)/5</f>
        <v>0</v>
      </c>
    </row>
    <row r="33" spans="1:8" ht="12">
      <c r="A33" s="14" t="s">
        <v>26</v>
      </c>
      <c r="B33" s="145">
        <v>5</v>
      </c>
      <c r="C33" s="146"/>
      <c r="D33" s="146"/>
      <c r="E33" s="146"/>
      <c r="F33" s="147"/>
      <c r="G33" s="146"/>
      <c r="H33" s="151">
        <f>(C33+D33+E33+F33+G33)/5</f>
        <v>0</v>
      </c>
    </row>
    <row r="34" spans="1:8" ht="18.75">
      <c r="A34" s="14" t="s">
        <v>27</v>
      </c>
      <c r="B34" s="145"/>
      <c r="C34" s="146"/>
      <c r="D34" s="146"/>
      <c r="E34" s="146"/>
      <c r="F34" s="150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50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8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8</v>
      </c>
      <c r="D37" s="11">
        <f t="shared" si="0"/>
        <v>7</v>
      </c>
      <c r="E37" s="11">
        <f t="shared" si="0"/>
        <v>8</v>
      </c>
      <c r="F37" s="11">
        <f t="shared" si="0"/>
        <v>7</v>
      </c>
      <c r="G37" s="11">
        <f t="shared" si="0"/>
        <v>7</v>
      </c>
      <c r="H37" s="12">
        <f t="shared" si="0"/>
        <v>7.4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99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25" bottom="0.25" header="0.3" footer="0.3"/>
  <pageSetup fitToHeight="0" fitToWidth="1" orientation="portrait" paperSize="9" scale="94" r:id="rId1"/>
  <rowBreaks count="1" manualBreakCount="1">
    <brk id="3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H57"/>
  <sheetViews>
    <sheetView view="pageBreakPreview" zoomScale="112" zoomScaleSheetLayoutView="112" workbookViewId="0" topLeftCell="A1">
      <selection activeCell="A57" sqref="A57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7.7109375" style="0" bestFit="1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e">
        <f>+'Tabela za provjeru'!#REF!</f>
        <v>#REF!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e">
        <f>+'Tabela za provjeru'!#REF!</f>
        <v>#REF!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11</v>
      </c>
      <c r="D6" s="12">
        <f>D7+D8+D9</f>
        <v>10</v>
      </c>
      <c r="E6" s="12">
        <f>E7+E8+E9</f>
        <v>11</v>
      </c>
      <c r="F6" s="12">
        <f>F7+F8+F9</f>
        <v>11</v>
      </c>
      <c r="G6" s="12">
        <f>G7+G8+G9</f>
        <v>11</v>
      </c>
      <c r="H6" s="12">
        <f>SUM(H7:H10)</f>
        <v>10.8</v>
      </c>
    </row>
    <row r="7" spans="1:8" ht="19.5">
      <c r="A7" s="13" t="s">
        <v>38</v>
      </c>
      <c r="B7" s="32">
        <v>5</v>
      </c>
      <c r="C7" s="33">
        <v>4</v>
      </c>
      <c r="D7" s="93">
        <v>4</v>
      </c>
      <c r="E7" s="93">
        <v>4</v>
      </c>
      <c r="F7" s="93">
        <v>4</v>
      </c>
      <c r="G7" s="93">
        <v>4</v>
      </c>
      <c r="H7" s="34">
        <f>(C7+D7+E7+F7+G7)/5</f>
        <v>4</v>
      </c>
    </row>
    <row r="8" spans="1:8" ht="19.5">
      <c r="A8" s="14" t="s">
        <v>39</v>
      </c>
      <c r="B8" s="32">
        <v>5</v>
      </c>
      <c r="C8" s="33">
        <v>3</v>
      </c>
      <c r="D8" s="93">
        <v>3</v>
      </c>
      <c r="E8" s="93">
        <v>4</v>
      </c>
      <c r="F8" s="93">
        <v>4</v>
      </c>
      <c r="G8" s="33">
        <v>4</v>
      </c>
      <c r="H8" s="34">
        <f>(C8+D8+E8+F8+G8)/5</f>
        <v>3.6</v>
      </c>
    </row>
    <row r="9" spans="1:8" ht="12">
      <c r="A9" s="13" t="s">
        <v>40</v>
      </c>
      <c r="B9" s="145">
        <v>5</v>
      </c>
      <c r="C9" s="146">
        <v>4</v>
      </c>
      <c r="D9" s="146">
        <v>3</v>
      </c>
      <c r="E9" s="146">
        <v>3</v>
      </c>
      <c r="F9" s="146">
        <v>3</v>
      </c>
      <c r="G9" s="146">
        <v>3</v>
      </c>
      <c r="H9" s="149">
        <f>(C9+D9+E9+F9+G9)/5</f>
        <v>3.2</v>
      </c>
    </row>
    <row r="10" spans="1:8" ht="18.75">
      <c r="A10" s="13" t="s">
        <v>17</v>
      </c>
      <c r="B10" s="145"/>
      <c r="C10" s="146"/>
      <c r="D10" s="146"/>
      <c r="E10" s="146"/>
      <c r="F10" s="146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19</v>
      </c>
      <c r="D11" s="11">
        <f>D12+D14+D15+D17+D18</f>
        <v>17</v>
      </c>
      <c r="E11" s="11">
        <f>E12+E14+E15+E17+E18</f>
        <v>19</v>
      </c>
      <c r="F11" s="11">
        <f>F12+F14+F15+F17+F18</f>
        <v>19</v>
      </c>
      <c r="G11" s="11">
        <f>G12+G14+G15+G17+G18</f>
        <v>19</v>
      </c>
      <c r="H11" s="12">
        <f>SUM(H12:H18)</f>
        <v>18.6</v>
      </c>
    </row>
    <row r="12" spans="1:8" ht="19.5">
      <c r="A12" s="14" t="s">
        <v>41</v>
      </c>
      <c r="B12" s="145">
        <v>5</v>
      </c>
      <c r="C12" s="146">
        <v>4</v>
      </c>
      <c r="D12" s="146">
        <v>4</v>
      </c>
      <c r="E12" s="146">
        <v>4</v>
      </c>
      <c r="F12" s="146">
        <v>4</v>
      </c>
      <c r="G12" s="146">
        <v>4</v>
      </c>
      <c r="H12" s="149">
        <f>(C12+D12+E12+F12+G12)/5</f>
        <v>4</v>
      </c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>
        <v>5</v>
      </c>
      <c r="C14" s="33">
        <v>3</v>
      </c>
      <c r="D14" s="93">
        <v>3</v>
      </c>
      <c r="E14" s="93">
        <v>4</v>
      </c>
      <c r="F14" s="93">
        <v>4</v>
      </c>
      <c r="G14" s="93">
        <v>4</v>
      </c>
      <c r="H14" s="34">
        <f>(C14+D14+E14+F14+G14)/5</f>
        <v>3.6</v>
      </c>
    </row>
    <row r="15" spans="1:8" ht="19.5">
      <c r="A15" s="14" t="s">
        <v>44</v>
      </c>
      <c r="B15" s="145">
        <v>5</v>
      </c>
      <c r="C15" s="146">
        <v>4</v>
      </c>
      <c r="D15" s="146">
        <v>3</v>
      </c>
      <c r="E15" s="146">
        <v>3</v>
      </c>
      <c r="F15" s="146">
        <v>3</v>
      </c>
      <c r="G15" s="146">
        <v>3</v>
      </c>
      <c r="H15" s="149">
        <f>(C15+D15+E15+F15+G15)/5</f>
        <v>3.2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>
        <v>5</v>
      </c>
      <c r="C17" s="33">
        <v>4</v>
      </c>
      <c r="D17" s="93">
        <v>3</v>
      </c>
      <c r="E17" s="93">
        <v>4</v>
      </c>
      <c r="F17" s="93">
        <v>4</v>
      </c>
      <c r="G17" s="93">
        <v>4</v>
      </c>
      <c r="H17" s="34">
        <f>(C17+D17+E17+F17+G17)/5</f>
        <v>3.8</v>
      </c>
    </row>
    <row r="18" spans="1:8" ht="38.25">
      <c r="A18" s="14" t="s">
        <v>46</v>
      </c>
      <c r="B18" s="32">
        <v>5</v>
      </c>
      <c r="C18" s="33">
        <v>4</v>
      </c>
      <c r="D18" s="33">
        <v>4</v>
      </c>
      <c r="E18" s="33">
        <v>4</v>
      </c>
      <c r="F18" s="33">
        <v>4</v>
      </c>
      <c r="G18" s="33">
        <v>4</v>
      </c>
      <c r="H18" s="34">
        <f>(C18+D18+E18+F18+G18)/5</f>
        <v>4</v>
      </c>
    </row>
    <row r="19" spans="1:8" ht="12">
      <c r="A19" s="10" t="s">
        <v>20</v>
      </c>
      <c r="B19" s="11">
        <v>20</v>
      </c>
      <c r="C19" s="11">
        <f>SUM(C20:C23)</f>
        <v>11</v>
      </c>
      <c r="D19" s="11">
        <f>D20+D21+D22+D23</f>
        <v>12</v>
      </c>
      <c r="E19" s="11">
        <f>E20+E21+E22+E23</f>
        <v>12</v>
      </c>
      <c r="F19" s="11">
        <f>F20+F21+F22+F23</f>
        <v>12</v>
      </c>
      <c r="G19" s="11">
        <f>G20+G21+G22+G23</f>
        <v>12</v>
      </c>
      <c r="H19" s="12">
        <f>SUM(H20:H23)</f>
        <v>11.8</v>
      </c>
    </row>
    <row r="20" spans="1:8" ht="19.5">
      <c r="A20" s="14" t="s">
        <v>47</v>
      </c>
      <c r="B20" s="32">
        <v>5</v>
      </c>
      <c r="C20" s="33">
        <v>4</v>
      </c>
      <c r="D20" s="33">
        <v>3</v>
      </c>
      <c r="E20" s="33">
        <v>4</v>
      </c>
      <c r="F20" s="33">
        <v>4</v>
      </c>
      <c r="G20" s="33">
        <v>3</v>
      </c>
      <c r="H20" s="34">
        <f>(C20+D20+E20+F20+G20)/5</f>
        <v>3.6</v>
      </c>
    </row>
    <row r="21" spans="1:8" ht="18.75">
      <c r="A21" s="14" t="s">
        <v>21</v>
      </c>
      <c r="B21" s="32">
        <v>5</v>
      </c>
      <c r="C21" s="33">
        <v>3</v>
      </c>
      <c r="D21" s="33">
        <v>4</v>
      </c>
      <c r="E21" s="33">
        <v>3</v>
      </c>
      <c r="F21" s="33">
        <v>3</v>
      </c>
      <c r="G21" s="33">
        <v>4</v>
      </c>
      <c r="H21" s="34">
        <f>(C21+D21+E21+F21+G21)/5</f>
        <v>3.4</v>
      </c>
    </row>
    <row r="22" spans="1:8" ht="29.25">
      <c r="A22" s="14" t="s">
        <v>48</v>
      </c>
      <c r="B22" s="32">
        <v>5</v>
      </c>
      <c r="C22" s="33">
        <v>1</v>
      </c>
      <c r="D22" s="33">
        <v>1</v>
      </c>
      <c r="E22" s="33">
        <v>1</v>
      </c>
      <c r="F22" s="33">
        <v>1</v>
      </c>
      <c r="G22" s="33">
        <v>1</v>
      </c>
      <c r="H22" s="34">
        <f>(C22+D22+E22+F22+G22)/5</f>
        <v>1</v>
      </c>
    </row>
    <row r="23" spans="1:8" ht="19.5">
      <c r="A23" s="14" t="s">
        <v>49</v>
      </c>
      <c r="B23" s="32">
        <v>5</v>
      </c>
      <c r="C23" s="33">
        <v>3</v>
      </c>
      <c r="D23" s="33">
        <v>4</v>
      </c>
      <c r="E23" s="33">
        <v>4</v>
      </c>
      <c r="F23" s="33">
        <v>4</v>
      </c>
      <c r="G23" s="33">
        <v>4</v>
      </c>
      <c r="H23" s="34">
        <f>(C23+D23+E23+F23+G23)/5</f>
        <v>3.8</v>
      </c>
    </row>
    <row r="24" spans="1:8" ht="12">
      <c r="A24" s="10" t="s">
        <v>22</v>
      </c>
      <c r="B24" s="11">
        <v>25</v>
      </c>
      <c r="C24" s="11">
        <f>C25+C26+C27+C28+C29</f>
        <v>19</v>
      </c>
      <c r="D24" s="11">
        <f>D25+D26+D27+D28+D29</f>
        <v>19</v>
      </c>
      <c r="E24" s="11">
        <f>E25+E26+E27+E28+E29</f>
        <v>18</v>
      </c>
      <c r="F24" s="11">
        <f>F25+F26+F27+F28+F29</f>
        <v>19</v>
      </c>
      <c r="G24" s="11">
        <f>G25+G26+G27+G28+G29</f>
        <v>16</v>
      </c>
      <c r="H24" s="12">
        <f>SUM(H25:H29)</f>
        <v>18.2</v>
      </c>
    </row>
    <row r="25" spans="1:8" ht="19.5">
      <c r="A25" s="13" t="s">
        <v>50</v>
      </c>
      <c r="B25" s="32">
        <v>5</v>
      </c>
      <c r="C25" s="33">
        <v>4</v>
      </c>
      <c r="D25" s="33">
        <v>3</v>
      </c>
      <c r="E25" s="33">
        <v>4</v>
      </c>
      <c r="F25" s="33">
        <v>4</v>
      </c>
      <c r="G25" s="33">
        <v>4</v>
      </c>
      <c r="H25" s="34">
        <f>(C25+D25+E25+F25+G25)/5</f>
        <v>3.8</v>
      </c>
    </row>
    <row r="26" spans="1:8" ht="38.25">
      <c r="A26" s="14" t="s">
        <v>51</v>
      </c>
      <c r="B26" s="32">
        <v>5</v>
      </c>
      <c r="C26" s="33">
        <v>3</v>
      </c>
      <c r="D26" s="33">
        <v>4</v>
      </c>
      <c r="E26" s="33">
        <v>4</v>
      </c>
      <c r="F26" s="33">
        <v>4</v>
      </c>
      <c r="G26" s="33">
        <v>3</v>
      </c>
      <c r="H26" s="34">
        <f>(C26+D26+E26+F26+G26)/5</f>
        <v>3.6</v>
      </c>
    </row>
    <row r="27" spans="1:8" ht="38.25">
      <c r="A27" s="14" t="s">
        <v>52</v>
      </c>
      <c r="B27" s="32">
        <v>5</v>
      </c>
      <c r="C27" s="33">
        <v>4</v>
      </c>
      <c r="D27" s="33">
        <v>4</v>
      </c>
      <c r="E27" s="33">
        <v>3</v>
      </c>
      <c r="F27" s="33">
        <v>4</v>
      </c>
      <c r="G27" s="33">
        <v>3</v>
      </c>
      <c r="H27" s="34">
        <f>(C27+D27+E27+F27+G27)/5</f>
        <v>3.6</v>
      </c>
    </row>
    <row r="28" spans="1:8" ht="38.25">
      <c r="A28" s="14" t="s">
        <v>53</v>
      </c>
      <c r="B28" s="32">
        <v>5</v>
      </c>
      <c r="C28" s="33">
        <v>4</v>
      </c>
      <c r="D28" s="33">
        <v>4</v>
      </c>
      <c r="E28" s="33">
        <v>4</v>
      </c>
      <c r="F28" s="33">
        <v>3</v>
      </c>
      <c r="G28" s="33">
        <v>3</v>
      </c>
      <c r="H28" s="34">
        <f>(C28+D28+E28+F28+G28)/5</f>
        <v>3.6</v>
      </c>
    </row>
    <row r="29" spans="1:8" ht="18.75">
      <c r="A29" s="14" t="s">
        <v>23</v>
      </c>
      <c r="B29" s="32">
        <v>5</v>
      </c>
      <c r="C29" s="33">
        <v>4</v>
      </c>
      <c r="D29" s="33">
        <v>4</v>
      </c>
      <c r="E29" s="33">
        <v>3</v>
      </c>
      <c r="F29" s="33">
        <v>4</v>
      </c>
      <c r="G29" s="33">
        <v>3</v>
      </c>
      <c r="H29" s="34">
        <f>(C29+D29+E29+F29+G29)/5</f>
        <v>3.6</v>
      </c>
    </row>
    <row r="30" spans="1:8" ht="12">
      <c r="A30" s="10" t="s">
        <v>24</v>
      </c>
      <c r="B30" s="11">
        <v>15</v>
      </c>
      <c r="C30" s="11">
        <f>C31+C32+C33</f>
        <v>11</v>
      </c>
      <c r="D30" s="11">
        <f>D31+D32+D33</f>
        <v>11</v>
      </c>
      <c r="E30" s="11">
        <f>E31+E32+E33</f>
        <v>10</v>
      </c>
      <c r="F30" s="11">
        <f>F31+F32+F33</f>
        <v>10</v>
      </c>
      <c r="G30" s="11">
        <f>G31+G32+G33</f>
        <v>12</v>
      </c>
      <c r="H30" s="12">
        <f>SUM(H31:H36)</f>
        <v>10.799999999999999</v>
      </c>
    </row>
    <row r="31" spans="1:8" ht="18.75">
      <c r="A31" s="13" t="s">
        <v>25</v>
      </c>
      <c r="B31" s="32">
        <v>5</v>
      </c>
      <c r="C31" s="33">
        <v>4</v>
      </c>
      <c r="D31" s="33">
        <v>3</v>
      </c>
      <c r="E31" s="33">
        <v>3</v>
      </c>
      <c r="F31" s="33">
        <v>3</v>
      </c>
      <c r="G31" s="33">
        <v>4</v>
      </c>
      <c r="H31" s="34">
        <f>(C31+D31+E31+F31+G31)/5</f>
        <v>3.4</v>
      </c>
    </row>
    <row r="32" spans="1:8" ht="12" customHeight="1">
      <c r="A32" s="13" t="s">
        <v>54</v>
      </c>
      <c r="B32" s="32">
        <v>5</v>
      </c>
      <c r="C32" s="33">
        <v>3</v>
      </c>
      <c r="D32" s="33">
        <v>4</v>
      </c>
      <c r="E32" s="33">
        <v>4</v>
      </c>
      <c r="F32" s="33">
        <v>4</v>
      </c>
      <c r="G32" s="33">
        <v>4</v>
      </c>
      <c r="H32" s="34">
        <f>(C32+D32+E32+F32+G32)/5</f>
        <v>3.8</v>
      </c>
    </row>
    <row r="33" spans="1:8" ht="12">
      <c r="A33" s="14" t="s">
        <v>26</v>
      </c>
      <c r="B33" s="145">
        <v>5</v>
      </c>
      <c r="C33" s="146">
        <v>4</v>
      </c>
      <c r="D33" s="146">
        <v>4</v>
      </c>
      <c r="E33" s="146">
        <v>3</v>
      </c>
      <c r="F33" s="147">
        <v>3</v>
      </c>
      <c r="G33" s="146">
        <v>4</v>
      </c>
      <c r="H33" s="151">
        <f>(C33+D33+E33+F33+G33)/5</f>
        <v>3.6</v>
      </c>
    </row>
    <row r="34" spans="1:8" ht="18.75">
      <c r="A34" s="14" t="s">
        <v>27</v>
      </c>
      <c r="B34" s="145"/>
      <c r="C34" s="146"/>
      <c r="D34" s="146"/>
      <c r="E34" s="146"/>
      <c r="F34" s="150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50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8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71</v>
      </c>
      <c r="D37" s="11">
        <f t="shared" si="0"/>
        <v>69</v>
      </c>
      <c r="E37" s="11">
        <f t="shared" si="0"/>
        <v>70</v>
      </c>
      <c r="F37" s="11">
        <f t="shared" si="0"/>
        <v>71</v>
      </c>
      <c r="G37" s="11">
        <f t="shared" si="0"/>
        <v>70</v>
      </c>
      <c r="H37" s="12">
        <f t="shared" si="0"/>
        <v>70.2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99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fitToHeight="0" fitToWidth="1" orientation="portrait" paperSize="9" scale="94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1">
    <pageSetUpPr fitToPage="1"/>
  </sheetPr>
  <dimension ref="A1:H57"/>
  <sheetViews>
    <sheetView view="pageBreakPreview" zoomScale="96" zoomScaleSheetLayoutView="96" workbookViewId="0" topLeftCell="A1">
      <selection activeCell="G28" sqref="G28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8.5742187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provjeru'!B12</f>
        <v>Udruženje Nogometni klub „AZOT“ Vitkovići br.06-1-04-2-1070 od 06.03.2024 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tr">
        <f>+'Tabela za provjeru'!C12</f>
        <v>"Igraj fudbal-zavoli sport"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97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10</v>
      </c>
      <c r="D6" s="12">
        <f>D7+D8+D9</f>
        <v>11</v>
      </c>
      <c r="E6" s="12">
        <f>E7+E8+E9</f>
        <v>12</v>
      </c>
      <c r="F6" s="12">
        <f>F7+F8+F9</f>
        <v>12</v>
      </c>
      <c r="G6" s="12">
        <f>G7+G8+G9</f>
        <v>12</v>
      </c>
      <c r="H6" s="12">
        <f>SUM(H7:H10)</f>
        <v>12</v>
      </c>
    </row>
    <row r="7" spans="1:8" ht="19.5">
      <c r="A7" s="13" t="s">
        <v>38</v>
      </c>
      <c r="B7" s="32">
        <v>5</v>
      </c>
      <c r="C7" s="104">
        <v>3</v>
      </c>
      <c r="D7" s="104">
        <v>4</v>
      </c>
      <c r="E7" s="104">
        <v>4</v>
      </c>
      <c r="F7" s="104">
        <v>5</v>
      </c>
      <c r="G7" s="104">
        <v>4</v>
      </c>
      <c r="H7" s="104">
        <v>4</v>
      </c>
    </row>
    <row r="8" spans="1:8" ht="19.5">
      <c r="A8" s="14" t="s">
        <v>39</v>
      </c>
      <c r="B8" s="32">
        <v>5</v>
      </c>
      <c r="C8" s="104">
        <v>4</v>
      </c>
      <c r="D8" s="104">
        <v>3</v>
      </c>
      <c r="E8" s="104">
        <v>4</v>
      </c>
      <c r="F8" s="104">
        <v>4</v>
      </c>
      <c r="G8" s="104">
        <v>4</v>
      </c>
      <c r="H8" s="104">
        <v>4</v>
      </c>
    </row>
    <row r="9" spans="1:8" ht="12">
      <c r="A9" s="13" t="s">
        <v>40</v>
      </c>
      <c r="B9" s="145">
        <v>5</v>
      </c>
      <c r="C9" s="145">
        <v>3</v>
      </c>
      <c r="D9" s="145">
        <v>4</v>
      </c>
      <c r="E9" s="145">
        <v>4</v>
      </c>
      <c r="F9" s="145">
        <v>3</v>
      </c>
      <c r="G9" s="145">
        <v>4</v>
      </c>
      <c r="H9" s="145">
        <v>4</v>
      </c>
    </row>
    <row r="10" spans="1:8" ht="18.75">
      <c r="A10" s="13" t="s">
        <v>17</v>
      </c>
      <c r="B10" s="145"/>
      <c r="C10" s="145"/>
      <c r="D10" s="145"/>
      <c r="E10" s="145"/>
      <c r="F10" s="145"/>
      <c r="G10" s="145"/>
      <c r="H10" s="145"/>
    </row>
    <row r="11" spans="1:8" ht="12">
      <c r="A11" s="10" t="s">
        <v>18</v>
      </c>
      <c r="B11" s="11">
        <v>25</v>
      </c>
      <c r="C11" s="11">
        <f>C12+C14+C15+C17+C18</f>
        <v>18</v>
      </c>
      <c r="D11" s="11">
        <f>D12+D14+D15+D17+D18</f>
        <v>17</v>
      </c>
      <c r="E11" s="11">
        <f>E12+E14+E15+E17+E18</f>
        <v>18</v>
      </c>
      <c r="F11" s="11">
        <f>F12+F14+F15+F17+F18</f>
        <v>15</v>
      </c>
      <c r="G11" s="11">
        <f>G12+G14+G15+G17+G18</f>
        <v>16</v>
      </c>
      <c r="H11" s="12">
        <f>SUM(H12:H18)</f>
        <v>16</v>
      </c>
    </row>
    <row r="12" spans="1:8" ht="19.5">
      <c r="A12" s="14" t="s">
        <v>41</v>
      </c>
      <c r="B12" s="145">
        <v>5</v>
      </c>
      <c r="C12" s="145">
        <v>4</v>
      </c>
      <c r="D12" s="145">
        <v>4</v>
      </c>
      <c r="E12" s="145">
        <v>4</v>
      </c>
      <c r="F12" s="145">
        <v>3</v>
      </c>
      <c r="G12" s="145">
        <v>4</v>
      </c>
      <c r="H12" s="145">
        <v>4</v>
      </c>
    </row>
    <row r="13" spans="1:8" ht="19.5">
      <c r="A13" s="14" t="s">
        <v>42</v>
      </c>
      <c r="B13" s="145"/>
      <c r="C13" s="145"/>
      <c r="D13" s="145"/>
      <c r="E13" s="145"/>
      <c r="F13" s="145"/>
      <c r="G13" s="145"/>
      <c r="H13" s="145"/>
    </row>
    <row r="14" spans="1:8" ht="19.5">
      <c r="A14" s="14" t="s">
        <v>43</v>
      </c>
      <c r="B14" s="32">
        <v>5</v>
      </c>
      <c r="C14" s="104">
        <v>3</v>
      </c>
      <c r="D14" s="104">
        <v>4</v>
      </c>
      <c r="E14" s="104">
        <v>4</v>
      </c>
      <c r="F14" s="104">
        <v>3</v>
      </c>
      <c r="G14" s="104">
        <v>3</v>
      </c>
      <c r="H14" s="104">
        <v>3</v>
      </c>
    </row>
    <row r="15" spans="1:8" ht="19.5">
      <c r="A15" s="14" t="s">
        <v>44</v>
      </c>
      <c r="B15" s="145">
        <v>5</v>
      </c>
      <c r="C15" s="145">
        <v>4</v>
      </c>
      <c r="D15" s="145">
        <v>3</v>
      </c>
      <c r="E15" s="145">
        <v>4</v>
      </c>
      <c r="F15" s="145">
        <v>3</v>
      </c>
      <c r="G15" s="145">
        <v>3</v>
      </c>
      <c r="H15" s="145">
        <v>3</v>
      </c>
    </row>
    <row r="16" spans="1:8" ht="12">
      <c r="A16" s="14" t="s">
        <v>19</v>
      </c>
      <c r="B16" s="145"/>
      <c r="C16" s="145"/>
      <c r="D16" s="145"/>
      <c r="E16" s="145"/>
      <c r="F16" s="145"/>
      <c r="G16" s="145"/>
      <c r="H16" s="145"/>
    </row>
    <row r="17" spans="1:8" ht="19.5">
      <c r="A17" s="14" t="s">
        <v>45</v>
      </c>
      <c r="B17" s="32">
        <v>5</v>
      </c>
      <c r="C17" s="104">
        <v>3</v>
      </c>
      <c r="D17" s="104">
        <v>3</v>
      </c>
      <c r="E17" s="104">
        <v>3</v>
      </c>
      <c r="F17" s="104">
        <v>3</v>
      </c>
      <c r="G17" s="104">
        <v>3</v>
      </c>
      <c r="H17" s="104">
        <v>3</v>
      </c>
    </row>
    <row r="18" spans="1:8" ht="38.25">
      <c r="A18" s="14" t="s">
        <v>46</v>
      </c>
      <c r="B18" s="32">
        <v>5</v>
      </c>
      <c r="C18" s="104">
        <v>4</v>
      </c>
      <c r="D18" s="104">
        <v>3</v>
      </c>
      <c r="E18" s="104">
        <v>3</v>
      </c>
      <c r="F18" s="104">
        <v>3</v>
      </c>
      <c r="G18" s="104">
        <v>3</v>
      </c>
      <c r="H18" s="104">
        <v>3</v>
      </c>
    </row>
    <row r="19" spans="1:8" ht="12">
      <c r="A19" s="10" t="s">
        <v>20</v>
      </c>
      <c r="B19" s="11">
        <v>20</v>
      </c>
      <c r="C19" s="11">
        <f>SUM(C20:C23)</f>
        <v>8</v>
      </c>
      <c r="D19" s="11">
        <f>D20+D21+D22+D23</f>
        <v>10</v>
      </c>
      <c r="E19" s="11">
        <f>E20+E21+E22+E23</f>
        <v>10</v>
      </c>
      <c r="F19" s="11">
        <f>F20+F21+F22+F23</f>
        <v>10</v>
      </c>
      <c r="G19" s="11">
        <f>G20+G21+G22+G23</f>
        <v>10</v>
      </c>
      <c r="H19" s="12">
        <f>SUM(H20:H23)</f>
        <v>10</v>
      </c>
    </row>
    <row r="20" spans="1:8" ht="19.5">
      <c r="A20" s="14" t="s">
        <v>47</v>
      </c>
      <c r="B20" s="32">
        <v>5</v>
      </c>
      <c r="C20" s="104">
        <v>3</v>
      </c>
      <c r="D20" s="104">
        <v>3</v>
      </c>
      <c r="E20" s="104">
        <v>3</v>
      </c>
      <c r="F20" s="104">
        <v>3</v>
      </c>
      <c r="G20" s="104">
        <v>3</v>
      </c>
      <c r="H20" s="104">
        <v>3</v>
      </c>
    </row>
    <row r="21" spans="1:8" ht="18.75">
      <c r="A21" s="14" t="s">
        <v>21</v>
      </c>
      <c r="B21" s="32">
        <v>5</v>
      </c>
      <c r="C21" s="104">
        <v>2</v>
      </c>
      <c r="D21" s="104">
        <v>3</v>
      </c>
      <c r="E21" s="104">
        <v>3</v>
      </c>
      <c r="F21" s="104">
        <v>3</v>
      </c>
      <c r="G21" s="104">
        <v>3</v>
      </c>
      <c r="H21" s="104">
        <v>3</v>
      </c>
    </row>
    <row r="22" spans="1:8" ht="29.25">
      <c r="A22" s="14" t="s">
        <v>48</v>
      </c>
      <c r="B22" s="32">
        <v>5</v>
      </c>
      <c r="C22" s="104">
        <v>1</v>
      </c>
      <c r="D22" s="104">
        <v>1</v>
      </c>
      <c r="E22" s="104">
        <v>1</v>
      </c>
      <c r="F22" s="104">
        <v>1</v>
      </c>
      <c r="G22" s="104">
        <v>1</v>
      </c>
      <c r="H22" s="104">
        <v>1</v>
      </c>
    </row>
    <row r="23" spans="1:8" ht="19.5">
      <c r="A23" s="14" t="s">
        <v>49</v>
      </c>
      <c r="B23" s="32">
        <v>5</v>
      </c>
      <c r="C23" s="104">
        <v>2</v>
      </c>
      <c r="D23" s="104">
        <v>3</v>
      </c>
      <c r="E23" s="104">
        <v>3</v>
      </c>
      <c r="F23" s="104">
        <v>3</v>
      </c>
      <c r="G23" s="104">
        <v>3</v>
      </c>
      <c r="H23" s="104">
        <v>3</v>
      </c>
    </row>
    <row r="24" spans="1:8" ht="12">
      <c r="A24" s="10" t="s">
        <v>22</v>
      </c>
      <c r="B24" s="11">
        <v>25</v>
      </c>
      <c r="C24" s="11">
        <f>C25+C26+C27+C28+C29</f>
        <v>14</v>
      </c>
      <c r="D24" s="11">
        <f>D25+D26+D27+D28+D29</f>
        <v>14</v>
      </c>
      <c r="E24" s="11">
        <f>E25+E26+E27+E28+E29</f>
        <v>16</v>
      </c>
      <c r="F24" s="11">
        <f>F25+F26+F27+F28+F29</f>
        <v>13</v>
      </c>
      <c r="G24" s="11">
        <f>G25+G26+G27+G28+G29</f>
        <v>15</v>
      </c>
      <c r="H24" s="12">
        <f>SUM(H25:H29)</f>
        <v>15</v>
      </c>
    </row>
    <row r="25" spans="1:8" ht="19.5">
      <c r="A25" s="13" t="s">
        <v>50</v>
      </c>
      <c r="B25" s="32">
        <v>5</v>
      </c>
      <c r="C25" s="104">
        <v>3</v>
      </c>
      <c r="D25" s="104">
        <v>2</v>
      </c>
      <c r="E25" s="104">
        <v>4</v>
      </c>
      <c r="F25" s="104">
        <v>2</v>
      </c>
      <c r="G25" s="104">
        <v>3</v>
      </c>
      <c r="H25" s="104">
        <v>3</v>
      </c>
    </row>
    <row r="26" spans="1:8" ht="38.25">
      <c r="A26" s="14" t="s">
        <v>51</v>
      </c>
      <c r="B26" s="32">
        <v>5</v>
      </c>
      <c r="C26" s="104">
        <v>2</v>
      </c>
      <c r="D26" s="104">
        <v>3</v>
      </c>
      <c r="E26" s="104">
        <v>3</v>
      </c>
      <c r="F26" s="104">
        <v>2</v>
      </c>
      <c r="G26" s="104">
        <v>3</v>
      </c>
      <c r="H26" s="104">
        <v>3</v>
      </c>
    </row>
    <row r="27" spans="1:8" ht="38.25">
      <c r="A27" s="14" t="s">
        <v>52</v>
      </c>
      <c r="B27" s="32">
        <v>5</v>
      </c>
      <c r="C27" s="104">
        <v>3</v>
      </c>
      <c r="D27" s="104">
        <v>3</v>
      </c>
      <c r="E27" s="104">
        <v>3</v>
      </c>
      <c r="F27" s="104">
        <v>3</v>
      </c>
      <c r="G27" s="104">
        <v>3</v>
      </c>
      <c r="H27" s="104">
        <v>3</v>
      </c>
    </row>
    <row r="28" spans="1:8" ht="38.25">
      <c r="A28" s="14" t="s">
        <v>53</v>
      </c>
      <c r="B28" s="32">
        <v>5</v>
      </c>
      <c r="C28" s="104">
        <v>3</v>
      </c>
      <c r="D28" s="104">
        <v>3</v>
      </c>
      <c r="E28" s="104">
        <v>3</v>
      </c>
      <c r="F28" s="104">
        <v>3</v>
      </c>
      <c r="G28" s="104">
        <v>3</v>
      </c>
      <c r="H28" s="104">
        <v>3</v>
      </c>
    </row>
    <row r="29" spans="1:8" ht="18.75">
      <c r="A29" s="14" t="s">
        <v>23</v>
      </c>
      <c r="B29" s="32">
        <v>5</v>
      </c>
      <c r="C29" s="104">
        <v>3</v>
      </c>
      <c r="D29" s="104">
        <v>3</v>
      </c>
      <c r="E29" s="104">
        <v>3</v>
      </c>
      <c r="F29" s="104">
        <v>3</v>
      </c>
      <c r="G29" s="104">
        <v>3</v>
      </c>
      <c r="H29" s="104">
        <v>3</v>
      </c>
    </row>
    <row r="30" spans="1:8" ht="12">
      <c r="A30" s="10" t="s">
        <v>24</v>
      </c>
      <c r="B30" s="11">
        <v>15</v>
      </c>
      <c r="C30" s="11">
        <f>C31+C32+C33</f>
        <v>7</v>
      </c>
      <c r="D30" s="11">
        <f>D31+D32+D33</f>
        <v>8</v>
      </c>
      <c r="E30" s="11">
        <f>E31+E32+E33</f>
        <v>8</v>
      </c>
      <c r="F30" s="11">
        <f>F31+F32+F33</f>
        <v>11</v>
      </c>
      <c r="G30" s="11">
        <f>G31+G32+G33</f>
        <v>9</v>
      </c>
      <c r="H30" s="12">
        <f>SUM(H31:H36)</f>
        <v>9</v>
      </c>
    </row>
    <row r="31" spans="1:8" ht="18.75">
      <c r="A31" s="13" t="s">
        <v>25</v>
      </c>
      <c r="B31" s="32">
        <v>5</v>
      </c>
      <c r="C31" s="104">
        <v>3</v>
      </c>
      <c r="D31" s="104">
        <v>2</v>
      </c>
      <c r="E31" s="104">
        <v>3</v>
      </c>
      <c r="F31" s="104">
        <v>4</v>
      </c>
      <c r="G31" s="104">
        <v>3</v>
      </c>
      <c r="H31" s="104">
        <v>3</v>
      </c>
    </row>
    <row r="32" spans="1:8" ht="12" customHeight="1">
      <c r="A32" s="13" t="s">
        <v>54</v>
      </c>
      <c r="B32" s="32">
        <v>5</v>
      </c>
      <c r="C32" s="104">
        <v>2</v>
      </c>
      <c r="D32" s="104">
        <v>3</v>
      </c>
      <c r="E32" s="104">
        <v>3</v>
      </c>
      <c r="F32" s="104">
        <v>4</v>
      </c>
      <c r="G32" s="104">
        <v>3</v>
      </c>
      <c r="H32" s="104">
        <v>3</v>
      </c>
    </row>
    <row r="33" spans="1:8" ht="12">
      <c r="A33" s="14" t="s">
        <v>26</v>
      </c>
      <c r="B33" s="145">
        <v>5</v>
      </c>
      <c r="C33" s="145">
        <v>2</v>
      </c>
      <c r="D33" s="145">
        <v>3</v>
      </c>
      <c r="E33" s="145">
        <v>2</v>
      </c>
      <c r="F33" s="145">
        <v>3</v>
      </c>
      <c r="G33" s="145">
        <v>3</v>
      </c>
      <c r="H33" s="145">
        <v>3</v>
      </c>
    </row>
    <row r="34" spans="1:8" ht="18.75">
      <c r="A34" s="14" t="s">
        <v>27</v>
      </c>
      <c r="B34" s="145"/>
      <c r="C34" s="145"/>
      <c r="D34" s="145"/>
      <c r="E34" s="145"/>
      <c r="F34" s="145"/>
      <c r="G34" s="145"/>
      <c r="H34" s="145"/>
    </row>
    <row r="35" spans="1:8" ht="18.75">
      <c r="A35" s="14" t="s">
        <v>37</v>
      </c>
      <c r="B35" s="145"/>
      <c r="C35" s="145"/>
      <c r="D35" s="145"/>
      <c r="E35" s="145"/>
      <c r="F35" s="145"/>
      <c r="G35" s="145"/>
      <c r="H35" s="145"/>
    </row>
    <row r="36" spans="1:8" ht="12" customHeight="1">
      <c r="A36" s="13" t="s">
        <v>28</v>
      </c>
      <c r="B36" s="145"/>
      <c r="C36" s="145"/>
      <c r="D36" s="145"/>
      <c r="E36" s="145"/>
      <c r="F36" s="145"/>
      <c r="G36" s="145"/>
      <c r="H36" s="145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57</v>
      </c>
      <c r="D37" s="11">
        <f t="shared" si="0"/>
        <v>60</v>
      </c>
      <c r="E37" s="11">
        <f t="shared" si="0"/>
        <v>64</v>
      </c>
      <c r="F37" s="11">
        <f t="shared" si="0"/>
        <v>61</v>
      </c>
      <c r="G37" s="11">
        <f t="shared" si="0"/>
        <v>62</v>
      </c>
      <c r="H37" s="12">
        <f t="shared" si="0"/>
        <v>62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99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25" right="0.25" top="0.25" bottom="0.25" header="0.3" footer="0.3"/>
  <pageSetup fitToHeight="0" fitToWidth="1" orientation="portrait" paperSize="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8">
    <pageSetUpPr fitToPage="1"/>
  </sheetPr>
  <dimension ref="A1:H57"/>
  <sheetViews>
    <sheetView view="pageBreakPreview" zoomScaleSheetLayoutView="100" workbookViewId="0" topLeftCell="A1">
      <selection activeCell="A51" sqref="A51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9.14062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provjeru'!B13</f>
        <v>Forum za inovacije mladih Youth inovation forum br. 06-1-04-2-1079 od 07.03.2024 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tr">
        <f>+'Tabela za provjeru'!C13</f>
        <v>„Budi aktivan – be active"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0</v>
      </c>
      <c r="D6" s="12">
        <f>D7+D8+D9</f>
        <v>0</v>
      </c>
      <c r="E6" s="12">
        <f>E7+E8+E9</f>
        <v>0</v>
      </c>
      <c r="F6" s="12">
        <f>F7+F8+F9</f>
        <v>0</v>
      </c>
      <c r="G6" s="12">
        <f>G7+G8+G9</f>
        <v>0</v>
      </c>
      <c r="H6" s="12">
        <f>SUM(H7:H10)</f>
        <v>0</v>
      </c>
    </row>
    <row r="7" spans="1:8" ht="19.5">
      <c r="A7" s="13" t="s">
        <v>38</v>
      </c>
      <c r="B7" s="32">
        <v>5</v>
      </c>
      <c r="C7" s="33"/>
      <c r="D7" s="33"/>
      <c r="E7" s="33"/>
      <c r="F7" s="33"/>
      <c r="G7" s="33"/>
      <c r="H7" s="34">
        <f>(C7+D7+E7+F7+G7)/5</f>
        <v>0</v>
      </c>
    </row>
    <row r="8" spans="1:8" ht="19.5">
      <c r="A8" s="14" t="s">
        <v>39</v>
      </c>
      <c r="B8" s="32">
        <v>5</v>
      </c>
      <c r="C8" s="33"/>
      <c r="D8" s="33"/>
      <c r="E8" s="33"/>
      <c r="F8" s="33"/>
      <c r="G8" s="33"/>
      <c r="H8" s="34">
        <f>(C8+D8+E8+F8+G8)/5</f>
        <v>0</v>
      </c>
    </row>
    <row r="9" spans="1:8" ht="12">
      <c r="A9" s="13" t="s">
        <v>40</v>
      </c>
      <c r="B9" s="145">
        <v>5</v>
      </c>
      <c r="C9" s="146"/>
      <c r="D9" s="146"/>
      <c r="E9" s="146"/>
      <c r="F9" s="147"/>
      <c r="G9" s="146"/>
      <c r="H9" s="149">
        <f>(C9+D9+E9+F9+G9)/5</f>
        <v>0</v>
      </c>
    </row>
    <row r="10" spans="1:8" ht="18.75">
      <c r="A10" s="13" t="s">
        <v>17</v>
      </c>
      <c r="B10" s="145"/>
      <c r="C10" s="146"/>
      <c r="D10" s="146"/>
      <c r="E10" s="146"/>
      <c r="F10" s="148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0</v>
      </c>
      <c r="D11" s="11">
        <f>D12+D14+D15+D17+D18</f>
        <v>0</v>
      </c>
      <c r="E11" s="11">
        <f>E12+E14+E15+E17+E18</f>
        <v>0</v>
      </c>
      <c r="F11" s="11">
        <f>F12+F14+F15+F17+F18</f>
        <v>0</v>
      </c>
      <c r="G11" s="11">
        <f>G12+G14+G15+G17+G18</f>
        <v>0</v>
      </c>
      <c r="H11" s="12">
        <f>SUM(H12:H18)</f>
        <v>0</v>
      </c>
    </row>
    <row r="12" spans="1:8" ht="19.5">
      <c r="A12" s="14" t="s">
        <v>41</v>
      </c>
      <c r="B12" s="145">
        <v>5</v>
      </c>
      <c r="C12" s="146"/>
      <c r="D12" s="146"/>
      <c r="E12" s="146"/>
      <c r="F12" s="147"/>
      <c r="G12" s="146"/>
      <c r="H12" s="149">
        <f>(C12+D12+E12+F12+G12)/5</f>
        <v>0</v>
      </c>
    </row>
    <row r="13" spans="1:8" ht="19.5">
      <c r="A13" s="14" t="s">
        <v>42</v>
      </c>
      <c r="B13" s="145"/>
      <c r="C13" s="146"/>
      <c r="D13" s="146"/>
      <c r="E13" s="146"/>
      <c r="F13" s="148"/>
      <c r="G13" s="146"/>
      <c r="H13" s="149"/>
    </row>
    <row r="14" spans="1:8" ht="19.5">
      <c r="A14" s="14" t="s">
        <v>43</v>
      </c>
      <c r="B14" s="32">
        <v>5</v>
      </c>
      <c r="C14" s="33"/>
      <c r="D14" s="33"/>
      <c r="E14" s="33"/>
      <c r="F14" s="33"/>
      <c r="G14" s="33"/>
      <c r="H14" s="34">
        <f>(C14+D14+E14+F14+G14)/5</f>
        <v>0</v>
      </c>
    </row>
    <row r="15" spans="1:8" ht="19.5">
      <c r="A15" s="14" t="s">
        <v>44</v>
      </c>
      <c r="B15" s="145">
        <v>5</v>
      </c>
      <c r="C15" s="146"/>
      <c r="D15" s="146"/>
      <c r="E15" s="146"/>
      <c r="F15" s="147"/>
      <c r="G15" s="146"/>
      <c r="H15" s="149">
        <f>(C15+D15+E15+F15+G15)/5</f>
        <v>0</v>
      </c>
    </row>
    <row r="16" spans="1:8" ht="12">
      <c r="A16" s="14" t="s">
        <v>19</v>
      </c>
      <c r="B16" s="145"/>
      <c r="C16" s="146"/>
      <c r="D16" s="146"/>
      <c r="E16" s="146"/>
      <c r="F16" s="148"/>
      <c r="G16" s="146"/>
      <c r="H16" s="149"/>
    </row>
    <row r="17" spans="1:8" ht="19.5">
      <c r="A17" s="14" t="s">
        <v>45</v>
      </c>
      <c r="B17" s="32">
        <v>5</v>
      </c>
      <c r="C17" s="33"/>
      <c r="D17" s="33"/>
      <c r="E17" s="33"/>
      <c r="F17" s="33"/>
      <c r="G17" s="33"/>
      <c r="H17" s="34">
        <f>(C17+D17+E17+F17+G17)/5</f>
        <v>0</v>
      </c>
    </row>
    <row r="18" spans="1:8" ht="38.25">
      <c r="A18" s="14" t="s">
        <v>46</v>
      </c>
      <c r="B18" s="32">
        <v>5</v>
      </c>
      <c r="C18" s="33"/>
      <c r="D18" s="33"/>
      <c r="E18" s="33"/>
      <c r="F18" s="33"/>
      <c r="G18" s="33"/>
      <c r="H18" s="34">
        <f>(C18+D18+E18+F18+G18)/5</f>
        <v>0</v>
      </c>
    </row>
    <row r="19" spans="1:8" ht="12">
      <c r="A19" s="10" t="s">
        <v>20</v>
      </c>
      <c r="B19" s="11">
        <v>20</v>
      </c>
      <c r="C19" s="11">
        <f>SUM(C20:C23)</f>
        <v>0</v>
      </c>
      <c r="D19" s="11">
        <f>D20+D21+D22+D23</f>
        <v>0</v>
      </c>
      <c r="E19" s="11">
        <f>E20+E21+E22+E23</f>
        <v>0</v>
      </c>
      <c r="F19" s="11">
        <f>F20+F21+F22+F23</f>
        <v>0</v>
      </c>
      <c r="G19" s="11">
        <f>G20+G21+G22+G23</f>
        <v>0</v>
      </c>
      <c r="H19" s="12">
        <f>SUM(H20:H23)</f>
        <v>0</v>
      </c>
    </row>
    <row r="20" spans="1:8" ht="19.5">
      <c r="A20" s="14" t="s">
        <v>47</v>
      </c>
      <c r="B20" s="32">
        <v>5</v>
      </c>
      <c r="C20" s="33"/>
      <c r="D20" s="33"/>
      <c r="E20" s="33"/>
      <c r="F20" s="33"/>
      <c r="G20" s="33"/>
      <c r="H20" s="34">
        <f>(C20+D20+E20+F20+G20)/5</f>
        <v>0</v>
      </c>
    </row>
    <row r="21" spans="1:8" ht="18.75">
      <c r="A21" s="14" t="s">
        <v>21</v>
      </c>
      <c r="B21" s="32">
        <v>5</v>
      </c>
      <c r="C21" s="33"/>
      <c r="D21" s="33"/>
      <c r="E21" s="33"/>
      <c r="F21" s="33"/>
      <c r="G21" s="33"/>
      <c r="H21" s="34">
        <f>(C21+D21+E21+F21+G21)/5</f>
        <v>0</v>
      </c>
    </row>
    <row r="22" spans="1:8" ht="29.25">
      <c r="A22" s="14" t="s">
        <v>48</v>
      </c>
      <c r="B22" s="32">
        <v>5</v>
      </c>
      <c r="C22" s="33"/>
      <c r="D22" s="33"/>
      <c r="E22" s="33"/>
      <c r="F22" s="33"/>
      <c r="G22" s="33"/>
      <c r="H22" s="34">
        <f>(C22+D22+E22+F22+G22)/5</f>
        <v>0</v>
      </c>
    </row>
    <row r="23" spans="1:8" ht="19.5">
      <c r="A23" s="14" t="s">
        <v>49</v>
      </c>
      <c r="B23" s="32">
        <v>5</v>
      </c>
      <c r="C23" s="33"/>
      <c r="D23" s="33"/>
      <c r="E23" s="33"/>
      <c r="F23" s="33"/>
      <c r="G23" s="33"/>
      <c r="H23" s="34">
        <f>(C23+D23+E23+F23+G23)/5</f>
        <v>0</v>
      </c>
    </row>
    <row r="24" spans="1:8" ht="12">
      <c r="A24" s="10" t="s">
        <v>22</v>
      </c>
      <c r="B24" s="11">
        <v>25</v>
      </c>
      <c r="C24" s="11">
        <f>C25+C26+C27+C28+C29</f>
        <v>0</v>
      </c>
      <c r="D24" s="11">
        <f>D25+D26+D27+D28+D29</f>
        <v>0</v>
      </c>
      <c r="E24" s="11">
        <f>E25+E26+E27+E28+E29</f>
        <v>0</v>
      </c>
      <c r="F24" s="11">
        <f>F25+F26+F27+F28+F29</f>
        <v>0</v>
      </c>
      <c r="G24" s="11">
        <f>G25+G26+G27+G28+G29</f>
        <v>0</v>
      </c>
      <c r="H24" s="12">
        <f>SUM(H25:H29)</f>
        <v>0</v>
      </c>
    </row>
    <row r="25" spans="1:8" ht="19.5">
      <c r="A25" s="13" t="s">
        <v>50</v>
      </c>
      <c r="B25" s="32">
        <v>5</v>
      </c>
      <c r="C25" s="33"/>
      <c r="D25" s="63"/>
      <c r="E25" s="63"/>
      <c r="F25" s="63"/>
      <c r="G25" s="63"/>
      <c r="H25" s="34">
        <f>(C25+D25+E25+F25+G25)/5</f>
        <v>0</v>
      </c>
    </row>
    <row r="26" spans="1:8" ht="38.25">
      <c r="A26" s="14" t="s">
        <v>51</v>
      </c>
      <c r="B26" s="32">
        <v>5</v>
      </c>
      <c r="C26" s="33"/>
      <c r="D26" s="63"/>
      <c r="E26" s="63"/>
      <c r="F26" s="63"/>
      <c r="G26" s="63"/>
      <c r="H26" s="34">
        <f>(C26+D26+E26+F26+G26)/5</f>
        <v>0</v>
      </c>
    </row>
    <row r="27" spans="1:8" ht="38.25">
      <c r="A27" s="14" t="s">
        <v>52</v>
      </c>
      <c r="B27" s="32">
        <v>5</v>
      </c>
      <c r="C27" s="33"/>
      <c r="D27" s="63"/>
      <c r="E27" s="63"/>
      <c r="F27" s="63"/>
      <c r="G27" s="63"/>
      <c r="H27" s="34">
        <f>(C27+D27+E27+F27+G27)/5</f>
        <v>0</v>
      </c>
    </row>
    <row r="28" spans="1:8" ht="38.25">
      <c r="A28" s="14" t="s">
        <v>53</v>
      </c>
      <c r="B28" s="32">
        <v>5</v>
      </c>
      <c r="C28" s="33"/>
      <c r="D28" s="63"/>
      <c r="E28" s="63"/>
      <c r="F28" s="63"/>
      <c r="G28" s="63"/>
      <c r="H28" s="34">
        <f>(C28+D28+E28+F28+G28)/5</f>
        <v>0</v>
      </c>
    </row>
    <row r="29" spans="1:8" ht="18.75">
      <c r="A29" s="14" t="s">
        <v>23</v>
      </c>
      <c r="B29" s="32">
        <v>5</v>
      </c>
      <c r="C29" s="33"/>
      <c r="D29" s="63"/>
      <c r="E29" s="63"/>
      <c r="F29" s="63"/>
      <c r="G29" s="63"/>
      <c r="H29" s="34">
        <f>(C29+D29+E29+F29+G29)/5</f>
        <v>0</v>
      </c>
    </row>
    <row r="30" spans="1:8" ht="12">
      <c r="A30" s="10" t="s">
        <v>24</v>
      </c>
      <c r="B30" s="11">
        <v>15</v>
      </c>
      <c r="C30" s="11">
        <f>C31+C32+C33</f>
        <v>0</v>
      </c>
      <c r="D30" s="11">
        <f>D31+D32+D33</f>
        <v>0</v>
      </c>
      <c r="E30" s="11">
        <f>E31+E32+E33</f>
        <v>0</v>
      </c>
      <c r="F30" s="11">
        <f>F31+F32+F33</f>
        <v>0</v>
      </c>
      <c r="G30" s="11">
        <f>G31+G32+G33</f>
        <v>0</v>
      </c>
      <c r="H30" s="12">
        <f>SUM(H31:H36)</f>
        <v>0</v>
      </c>
    </row>
    <row r="31" spans="1:8" ht="18.75">
      <c r="A31" s="13" t="s">
        <v>25</v>
      </c>
      <c r="B31" s="32">
        <v>5</v>
      </c>
      <c r="C31" s="33"/>
      <c r="D31" s="63"/>
      <c r="E31" s="63"/>
      <c r="F31" s="63"/>
      <c r="G31" s="63"/>
      <c r="H31" s="34">
        <f>(C31+D31+E31+F31+G31)/5</f>
        <v>0</v>
      </c>
    </row>
    <row r="32" spans="1:8" ht="12" customHeight="1">
      <c r="A32" s="13" t="s">
        <v>54</v>
      </c>
      <c r="B32" s="32">
        <v>5</v>
      </c>
      <c r="C32" s="33"/>
      <c r="D32" s="63"/>
      <c r="E32" s="63"/>
      <c r="F32" s="63"/>
      <c r="G32" s="63"/>
      <c r="H32" s="34">
        <f>(C32+D32+E32+F32+G32)/5</f>
        <v>0</v>
      </c>
    </row>
    <row r="33" spans="1:8" ht="12">
      <c r="A33" s="14" t="s">
        <v>26</v>
      </c>
      <c r="B33" s="145">
        <v>5</v>
      </c>
      <c r="C33" s="146"/>
      <c r="D33" s="146"/>
      <c r="E33" s="146"/>
      <c r="F33" s="146"/>
      <c r="G33" s="146"/>
      <c r="H33" s="151">
        <f>(C33+D33+E33+F33+G33)/5</f>
        <v>0</v>
      </c>
    </row>
    <row r="34" spans="1:8" ht="18.75">
      <c r="A34" s="14" t="s">
        <v>27</v>
      </c>
      <c r="B34" s="145"/>
      <c r="C34" s="146"/>
      <c r="D34" s="146"/>
      <c r="E34" s="146"/>
      <c r="F34" s="146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46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6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2">
        <f t="shared" si="0"/>
        <v>0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91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 horizontalCentered="1"/>
  <pageMargins left="0.25" right="0.25" top="0.25" bottom="0.25" header="0.05" footer="0"/>
  <pageSetup fitToHeight="0" fitToWidth="1" orientation="portrait" paperSize="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0">
    <pageSetUpPr fitToPage="1"/>
  </sheetPr>
  <dimension ref="A1:J57"/>
  <sheetViews>
    <sheetView view="pageBreakPreview" zoomScale="104" zoomScaleSheetLayoutView="104" workbookViewId="0" topLeftCell="A1">
      <selection activeCell="F27" sqref="F27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9.57421875" style="0" customWidth="1"/>
    <col min="8" max="8" width="7.8515625" style="0" bestFit="1" customWidth="1"/>
    <col min="10" max="10" width="12.00390625" style="0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provjeru'!B14</f>
        <v>Udruženje „Savez za sport i rekreaciju invalida BPK Goražde br. 06-1-04-2-1112 od 08.03.2024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tr">
        <f>+'Tabela za provjeru'!C14</f>
        <v>„Izgradnja sportsko – rekreativnog terena za boćanje“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86</v>
      </c>
      <c r="F5" s="8" t="s">
        <v>83</v>
      </c>
      <c r="G5" s="8" t="s">
        <v>84</v>
      </c>
      <c r="H5" s="8" t="s">
        <v>30</v>
      </c>
    </row>
    <row r="6" spans="1:10" ht="12">
      <c r="A6" s="10" t="s">
        <v>16</v>
      </c>
      <c r="B6" s="11">
        <v>15</v>
      </c>
      <c r="C6" s="12">
        <f>C7+C8+C9</f>
        <v>0</v>
      </c>
      <c r="D6" s="12">
        <f>D7+D8+D9</f>
        <v>0</v>
      </c>
      <c r="E6" s="12">
        <f>E7+E8+E9</f>
        <v>0</v>
      </c>
      <c r="F6" s="12">
        <f>F7+F8+F9</f>
        <v>0</v>
      </c>
      <c r="G6" s="12">
        <f>G7+G8+G9</f>
        <v>0</v>
      </c>
      <c r="H6" s="12">
        <f>SUM(H7:H10)</f>
        <v>0</v>
      </c>
      <c r="J6" s="40"/>
    </row>
    <row r="7" spans="1:8" ht="19.5">
      <c r="A7" s="13" t="s">
        <v>38</v>
      </c>
      <c r="B7" s="32"/>
      <c r="C7" s="33"/>
      <c r="D7" s="63"/>
      <c r="E7" s="63"/>
      <c r="F7" s="63"/>
      <c r="G7" s="63"/>
      <c r="H7" s="34">
        <f>(C7+D7+E7+F7+G7)/5</f>
        <v>0</v>
      </c>
    </row>
    <row r="8" spans="1:8" ht="19.5">
      <c r="A8" s="14" t="s">
        <v>39</v>
      </c>
      <c r="B8" s="32"/>
      <c r="C8" s="33"/>
      <c r="D8" s="63"/>
      <c r="E8" s="63"/>
      <c r="F8" s="63"/>
      <c r="G8" s="63"/>
      <c r="H8" s="34">
        <f>(C8+D8+E8+F8+G8)/5</f>
        <v>0</v>
      </c>
    </row>
    <row r="9" spans="1:8" ht="12">
      <c r="A9" s="13" t="s">
        <v>40</v>
      </c>
      <c r="B9" s="145"/>
      <c r="C9" s="146"/>
      <c r="D9" s="146"/>
      <c r="E9" s="146"/>
      <c r="F9" s="146"/>
      <c r="G9" s="146"/>
      <c r="H9" s="149">
        <f>(C9+D9+E9+F9+G9)/5</f>
        <v>0</v>
      </c>
    </row>
    <row r="10" spans="1:8" ht="18.75">
      <c r="A10" s="13" t="s">
        <v>17</v>
      </c>
      <c r="B10" s="145"/>
      <c r="C10" s="146"/>
      <c r="D10" s="146"/>
      <c r="E10" s="146"/>
      <c r="F10" s="146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0</v>
      </c>
      <c r="D11" s="11">
        <f>D12+D14+D15+D17+D18</f>
        <v>0</v>
      </c>
      <c r="E11" s="11">
        <f>E12+E14+E15+E17+E18</f>
        <v>0</v>
      </c>
      <c r="F11" s="11">
        <f>F12+F14+F15+F17+F18</f>
        <v>0</v>
      </c>
      <c r="G11" s="11">
        <f>G12+G14+G15+G17+G18</f>
        <v>0</v>
      </c>
      <c r="H11" s="12">
        <f>SUM(H12:H18)</f>
        <v>0</v>
      </c>
    </row>
    <row r="12" spans="1:8" ht="19.5">
      <c r="A12" s="14" t="s">
        <v>41</v>
      </c>
      <c r="B12" s="145"/>
      <c r="C12" s="146"/>
      <c r="D12" s="146"/>
      <c r="E12" s="146"/>
      <c r="F12" s="146"/>
      <c r="G12" s="146"/>
      <c r="H12" s="149"/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/>
      <c r="C14" s="33"/>
      <c r="D14" s="63"/>
      <c r="E14" s="63"/>
      <c r="F14" s="63"/>
      <c r="G14" s="63"/>
      <c r="H14" s="34">
        <f>(C14+D14+E14+F14+G14)/5</f>
        <v>0</v>
      </c>
    </row>
    <row r="15" spans="1:8" ht="19.5">
      <c r="A15" s="14" t="s">
        <v>44</v>
      </c>
      <c r="B15" s="145"/>
      <c r="C15" s="146"/>
      <c r="D15" s="146"/>
      <c r="E15" s="146"/>
      <c r="F15" s="146"/>
      <c r="G15" s="146"/>
      <c r="H15" s="149">
        <f>(C15+D15+E15+F15+G15)/5</f>
        <v>0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/>
      <c r="C17" s="33"/>
      <c r="D17" s="63"/>
      <c r="E17" s="63"/>
      <c r="F17" s="63"/>
      <c r="G17" s="63"/>
      <c r="H17" s="34">
        <f>(C17+D17+E17+F17+G17)/5</f>
        <v>0</v>
      </c>
    </row>
    <row r="18" spans="1:8" ht="38.25">
      <c r="A18" s="14" t="s">
        <v>46</v>
      </c>
      <c r="B18" s="32"/>
      <c r="C18" s="33"/>
      <c r="D18" s="63"/>
      <c r="E18" s="63"/>
      <c r="F18" s="63"/>
      <c r="G18" s="63"/>
      <c r="H18" s="34">
        <f>(C18+D18+E18+F18+G18)/5</f>
        <v>0</v>
      </c>
    </row>
    <row r="19" spans="1:8" ht="12">
      <c r="A19" s="10" t="s">
        <v>20</v>
      </c>
      <c r="B19" s="11">
        <v>20</v>
      </c>
      <c r="C19" s="11">
        <f>SUM(C20:C23)</f>
        <v>0</v>
      </c>
      <c r="D19" s="11">
        <f>D20+D21+D22+D23</f>
        <v>0</v>
      </c>
      <c r="E19" s="11">
        <f>E20+E21+E22+E23</f>
        <v>0</v>
      </c>
      <c r="F19" s="11">
        <f>F20+F21+F22+F23</f>
        <v>0</v>
      </c>
      <c r="G19" s="11">
        <f>G20+G21+G22+G23</f>
        <v>0</v>
      </c>
      <c r="H19" s="12">
        <f>SUM(H20:H23)</f>
        <v>0</v>
      </c>
    </row>
    <row r="20" spans="1:8" ht="19.5">
      <c r="A20" s="14" t="s">
        <v>47</v>
      </c>
      <c r="B20" s="32"/>
      <c r="C20" s="33"/>
      <c r="D20" s="63"/>
      <c r="E20" s="63"/>
      <c r="F20" s="63"/>
      <c r="G20" s="63"/>
      <c r="H20" s="34">
        <f>(C20+D20+E20+F20+G20)/5</f>
        <v>0</v>
      </c>
    </row>
    <row r="21" spans="1:8" ht="18.75">
      <c r="A21" s="14" t="s">
        <v>21</v>
      </c>
      <c r="B21" s="32"/>
      <c r="C21" s="33"/>
      <c r="D21" s="63"/>
      <c r="E21" s="63"/>
      <c r="F21" s="63"/>
      <c r="G21" s="63"/>
      <c r="H21" s="34">
        <f>(C21+D21+E21+F21+G21)/5</f>
        <v>0</v>
      </c>
    </row>
    <row r="22" spans="1:8" ht="29.25">
      <c r="A22" s="14" t="s">
        <v>48</v>
      </c>
      <c r="B22" s="32"/>
      <c r="C22" s="33"/>
      <c r="D22" s="63"/>
      <c r="E22" s="63"/>
      <c r="F22" s="63"/>
      <c r="G22" s="63"/>
      <c r="H22" s="34">
        <f>(C22+D22+E22+F22+G22)/5</f>
        <v>0</v>
      </c>
    </row>
    <row r="23" spans="1:8" ht="19.5">
      <c r="A23" s="14" t="s">
        <v>49</v>
      </c>
      <c r="B23" s="32"/>
      <c r="C23" s="33"/>
      <c r="D23" s="63"/>
      <c r="E23" s="63"/>
      <c r="F23" s="63"/>
      <c r="G23" s="63"/>
      <c r="H23" s="34"/>
    </row>
    <row r="24" spans="1:8" ht="12">
      <c r="A24" s="10" t="s">
        <v>22</v>
      </c>
      <c r="B24" s="11">
        <v>25</v>
      </c>
      <c r="C24" s="11">
        <f>C25+C26+C27+C28+C29</f>
        <v>0</v>
      </c>
      <c r="D24" s="11">
        <f>D25+D26+D27+D28+D29</f>
        <v>0</v>
      </c>
      <c r="E24" s="11">
        <f>E25+E26+E27+E28+E29</f>
        <v>0</v>
      </c>
      <c r="F24" s="11">
        <f>F25+F26+F27+F28+F29</f>
        <v>0</v>
      </c>
      <c r="G24" s="11">
        <f>G25+G26+G27+G28+G29</f>
        <v>0</v>
      </c>
      <c r="H24" s="12">
        <f>SUM(H25:H29)</f>
        <v>0</v>
      </c>
    </row>
    <row r="25" spans="1:8" ht="19.5">
      <c r="A25" s="13" t="s">
        <v>50</v>
      </c>
      <c r="B25" s="32"/>
      <c r="C25" s="33"/>
      <c r="D25" s="63"/>
      <c r="E25" s="63"/>
      <c r="F25" s="63"/>
      <c r="G25" s="63"/>
      <c r="H25" s="34">
        <f>(C25+D25+E25+F25+G25)/5</f>
        <v>0</v>
      </c>
    </row>
    <row r="26" spans="1:8" ht="38.25">
      <c r="A26" s="14" t="s">
        <v>51</v>
      </c>
      <c r="B26" s="32"/>
      <c r="C26" s="33"/>
      <c r="D26" s="63"/>
      <c r="E26" s="63"/>
      <c r="F26" s="63"/>
      <c r="G26" s="63"/>
      <c r="H26" s="34">
        <f>(C26+D26+E26+F26+G26)/5</f>
        <v>0</v>
      </c>
    </row>
    <row r="27" spans="1:8" ht="38.25">
      <c r="A27" s="14" t="s">
        <v>52</v>
      </c>
      <c r="B27" s="32"/>
      <c r="C27" s="33"/>
      <c r="D27" s="63"/>
      <c r="E27" s="63"/>
      <c r="F27" s="63"/>
      <c r="G27" s="63"/>
      <c r="H27" s="34">
        <f>(C27+D27+E27+F27+G27)/5</f>
        <v>0</v>
      </c>
    </row>
    <row r="28" spans="1:8" ht="38.25">
      <c r="A28" s="14" t="s">
        <v>53</v>
      </c>
      <c r="B28" s="32"/>
      <c r="C28" s="33"/>
      <c r="D28" s="63"/>
      <c r="E28" s="63"/>
      <c r="F28" s="63"/>
      <c r="G28" s="63"/>
      <c r="H28" s="34">
        <f>(C28+D28+E28+F28+G28)/5</f>
        <v>0</v>
      </c>
    </row>
    <row r="29" spans="1:8" ht="18.75">
      <c r="A29" s="14" t="s">
        <v>23</v>
      </c>
      <c r="B29" s="32"/>
      <c r="C29" s="33"/>
      <c r="D29" s="63"/>
      <c r="E29" s="63"/>
      <c r="F29" s="63"/>
      <c r="G29" s="63"/>
      <c r="H29" s="34">
        <f>(C29+D29+E29+F29+G29)/5</f>
        <v>0</v>
      </c>
    </row>
    <row r="30" spans="1:8" ht="12">
      <c r="A30" s="10" t="s">
        <v>24</v>
      </c>
      <c r="B30" s="11">
        <v>15</v>
      </c>
      <c r="C30" s="11">
        <f>C31+C32+C33</f>
        <v>0</v>
      </c>
      <c r="D30" s="11">
        <f>D31+D32+D33</f>
        <v>0</v>
      </c>
      <c r="E30" s="11">
        <f>E31+E32+E33</f>
        <v>0</v>
      </c>
      <c r="F30" s="11">
        <f>F31+F32+F33</f>
        <v>0</v>
      </c>
      <c r="G30" s="11">
        <f>G31+G32+G33</f>
        <v>0</v>
      </c>
      <c r="H30" s="12">
        <f>SUM(H31:H36)</f>
        <v>0</v>
      </c>
    </row>
    <row r="31" spans="1:8" ht="18.75">
      <c r="A31" s="13" t="s">
        <v>25</v>
      </c>
      <c r="B31" s="32"/>
      <c r="C31" s="33"/>
      <c r="D31" s="63"/>
      <c r="E31" s="63"/>
      <c r="F31" s="63"/>
      <c r="G31" s="63"/>
      <c r="H31" s="34">
        <f>(C31+D31+E31+F31+G31)/5</f>
        <v>0</v>
      </c>
    </row>
    <row r="32" spans="1:8" ht="12" customHeight="1">
      <c r="A32" s="13" t="s">
        <v>54</v>
      </c>
      <c r="B32" s="32"/>
      <c r="C32" s="33"/>
      <c r="D32" s="63"/>
      <c r="E32" s="63"/>
      <c r="F32" s="63"/>
      <c r="G32" s="63"/>
      <c r="H32" s="34">
        <f>(C32+D32+E32+F32+G32)/5</f>
        <v>0</v>
      </c>
    </row>
    <row r="33" spans="1:8" ht="12">
      <c r="A33" s="14" t="s">
        <v>26</v>
      </c>
      <c r="B33" s="145"/>
      <c r="C33" s="146"/>
      <c r="D33" s="146"/>
      <c r="E33" s="146"/>
      <c r="F33" s="146"/>
      <c r="G33" s="146"/>
      <c r="H33" s="151">
        <f>(C33+D33+E33+F33+G33)/5</f>
        <v>0</v>
      </c>
    </row>
    <row r="34" spans="1:8" ht="18.75">
      <c r="A34" s="14" t="s">
        <v>27</v>
      </c>
      <c r="B34" s="145"/>
      <c r="C34" s="146"/>
      <c r="D34" s="146"/>
      <c r="E34" s="146"/>
      <c r="F34" s="146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46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6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2">
        <f t="shared" si="0"/>
        <v>0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99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25" bottom="0.25" header="0.3" footer="0.3"/>
  <pageSetup fitToHeight="0" fitToWidth="1" orientation="portrait" paperSize="9" scale="92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2">
    <pageSetUpPr fitToPage="1"/>
  </sheetPr>
  <dimension ref="A1:J57"/>
  <sheetViews>
    <sheetView view="pageBreakPreview" zoomScale="99" zoomScaleSheetLayoutView="99" workbookViewId="0" topLeftCell="A1">
      <selection activeCell="F9" sqref="F9:F10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10.0039062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provjeru'!B15</f>
        <v>Atletski klub „Goražde“ br. 06-1-04-2-1115 od 08.03.2024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tr">
        <f>+'Tabela za provjeru'!C15</f>
        <v>"Atletika Goražde 2024"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97</v>
      </c>
      <c r="F5" s="8" t="s">
        <v>83</v>
      </c>
      <c r="G5" s="8" t="s">
        <v>84</v>
      </c>
      <c r="H5" s="8" t="s">
        <v>30</v>
      </c>
    </row>
    <row r="6" spans="1:10" ht="12">
      <c r="A6" s="10" t="s">
        <v>16</v>
      </c>
      <c r="B6" s="11">
        <v>15</v>
      </c>
      <c r="C6" s="12">
        <f>C7+C8+C9</f>
        <v>11</v>
      </c>
      <c r="D6" s="12">
        <f>D7+D8+D9</f>
        <v>10</v>
      </c>
      <c r="E6" s="12">
        <f>E7+E8+E9</f>
        <v>10</v>
      </c>
      <c r="F6" s="12">
        <f>F7+F8+F9</f>
        <v>11</v>
      </c>
      <c r="G6" s="12">
        <f>G7+G8+G9</f>
        <v>12</v>
      </c>
      <c r="H6" s="12">
        <f>SUM(H7:H10)</f>
        <v>10.799999999999999</v>
      </c>
      <c r="J6" s="40"/>
    </row>
    <row r="7" spans="1:8" ht="19.5">
      <c r="A7" s="13" t="s">
        <v>38</v>
      </c>
      <c r="B7" s="32">
        <v>5</v>
      </c>
      <c r="C7" s="33">
        <v>4</v>
      </c>
      <c r="D7" s="63">
        <v>3</v>
      </c>
      <c r="E7" s="63">
        <v>3</v>
      </c>
      <c r="F7" s="63">
        <v>3</v>
      </c>
      <c r="G7" s="63">
        <v>4</v>
      </c>
      <c r="H7" s="34">
        <f>(C7+D7+E7+F7+G7)/5</f>
        <v>3.4</v>
      </c>
    </row>
    <row r="8" spans="1:8" ht="19.5">
      <c r="A8" s="14" t="s">
        <v>39</v>
      </c>
      <c r="B8" s="32">
        <v>5</v>
      </c>
      <c r="C8" s="33">
        <v>3</v>
      </c>
      <c r="D8" s="63">
        <v>4</v>
      </c>
      <c r="E8" s="63">
        <v>4</v>
      </c>
      <c r="F8" s="63">
        <v>4</v>
      </c>
      <c r="G8" s="63">
        <v>4</v>
      </c>
      <c r="H8" s="34">
        <f>(C8+D8+E8+F8+G8)/5</f>
        <v>3.8</v>
      </c>
    </row>
    <row r="9" spans="1:8" ht="12">
      <c r="A9" s="13" t="s">
        <v>40</v>
      </c>
      <c r="B9" s="145">
        <v>5</v>
      </c>
      <c r="C9" s="146">
        <v>4</v>
      </c>
      <c r="D9" s="146">
        <v>3</v>
      </c>
      <c r="E9" s="146">
        <v>3</v>
      </c>
      <c r="F9" s="146">
        <v>4</v>
      </c>
      <c r="G9" s="146">
        <v>4</v>
      </c>
      <c r="H9" s="149">
        <f>(C9+D9+E9+F9+G9)/5</f>
        <v>3.6</v>
      </c>
    </row>
    <row r="10" spans="1:8" ht="18.75">
      <c r="A10" s="13" t="s">
        <v>17</v>
      </c>
      <c r="B10" s="145"/>
      <c r="C10" s="146"/>
      <c r="D10" s="146"/>
      <c r="E10" s="146"/>
      <c r="F10" s="146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18</v>
      </c>
      <c r="D11" s="11">
        <f>D12+D14+D15+D17+D18</f>
        <v>17</v>
      </c>
      <c r="E11" s="11">
        <f>E12+E14+E15+E17+E18</f>
        <v>18</v>
      </c>
      <c r="F11" s="11">
        <f>F12+F14+F15+F17+F18</f>
        <v>17</v>
      </c>
      <c r="G11" s="11">
        <f>G12+G14+G15+G17+G18</f>
        <v>16</v>
      </c>
      <c r="H11" s="12">
        <f>SUM(H12:H18)</f>
        <v>17.2</v>
      </c>
    </row>
    <row r="12" spans="1:8" ht="19.5">
      <c r="A12" s="14" t="s">
        <v>41</v>
      </c>
      <c r="B12" s="145">
        <v>5</v>
      </c>
      <c r="C12" s="146">
        <v>5</v>
      </c>
      <c r="D12" s="146">
        <v>3</v>
      </c>
      <c r="E12" s="146">
        <v>4</v>
      </c>
      <c r="F12" s="146">
        <v>4</v>
      </c>
      <c r="G12" s="146">
        <v>3</v>
      </c>
      <c r="H12" s="149">
        <f>(C12+D12+E12+F12+G12)/5</f>
        <v>3.8</v>
      </c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>
        <v>5</v>
      </c>
      <c r="C14" s="33">
        <v>3</v>
      </c>
      <c r="D14" s="63">
        <v>4</v>
      </c>
      <c r="E14" s="63">
        <v>3</v>
      </c>
      <c r="F14" s="63">
        <v>2</v>
      </c>
      <c r="G14" s="63">
        <v>4</v>
      </c>
      <c r="H14" s="34">
        <f>(C14+D14+E14+F14+G14)/5</f>
        <v>3.2</v>
      </c>
    </row>
    <row r="15" spans="1:8" ht="19.5">
      <c r="A15" s="14" t="s">
        <v>44</v>
      </c>
      <c r="B15" s="145">
        <v>5</v>
      </c>
      <c r="C15" s="146">
        <v>3</v>
      </c>
      <c r="D15" s="146">
        <v>3</v>
      </c>
      <c r="E15" s="146">
        <v>3</v>
      </c>
      <c r="F15" s="146">
        <v>3</v>
      </c>
      <c r="G15" s="146">
        <v>3</v>
      </c>
      <c r="H15" s="149">
        <f>(C15+D15+E15+F15+G15)/5</f>
        <v>3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>
        <v>5</v>
      </c>
      <c r="C17" s="33">
        <v>3</v>
      </c>
      <c r="D17" s="63">
        <v>3</v>
      </c>
      <c r="E17" s="63">
        <v>4</v>
      </c>
      <c r="F17" s="63">
        <v>4</v>
      </c>
      <c r="G17" s="63">
        <v>3</v>
      </c>
      <c r="H17" s="34">
        <f>(C17+D17+E17+F17+G17)/5</f>
        <v>3.4</v>
      </c>
    </row>
    <row r="18" spans="1:8" ht="38.25">
      <c r="A18" s="14" t="s">
        <v>46</v>
      </c>
      <c r="B18" s="32">
        <v>5</v>
      </c>
      <c r="C18" s="33">
        <v>4</v>
      </c>
      <c r="D18" s="63">
        <v>4</v>
      </c>
      <c r="E18" s="63">
        <v>4</v>
      </c>
      <c r="F18" s="63">
        <v>4</v>
      </c>
      <c r="G18" s="63">
        <v>3</v>
      </c>
      <c r="H18" s="34">
        <f>(C18+D18+E18+F18+G18)/5</f>
        <v>3.8</v>
      </c>
    </row>
    <row r="19" spans="1:8" ht="12">
      <c r="A19" s="10" t="s">
        <v>20</v>
      </c>
      <c r="B19" s="11">
        <v>20</v>
      </c>
      <c r="C19" s="11">
        <f>SUM(C20:C23)</f>
        <v>10</v>
      </c>
      <c r="D19" s="11">
        <f>D20+D21+D22+D23</f>
        <v>8</v>
      </c>
      <c r="E19" s="11">
        <f>E20+E21+E22+E23</f>
        <v>8</v>
      </c>
      <c r="F19" s="11">
        <f>F20+F21+F22+F23</f>
        <v>10</v>
      </c>
      <c r="G19" s="11">
        <f>G20+G21+G22+G23</f>
        <v>10</v>
      </c>
      <c r="H19" s="12">
        <f>SUM(H20:H23)</f>
        <v>9.2</v>
      </c>
    </row>
    <row r="20" spans="1:8" ht="19.5">
      <c r="A20" s="14" t="s">
        <v>47</v>
      </c>
      <c r="B20" s="32">
        <v>5</v>
      </c>
      <c r="C20" s="33">
        <v>3</v>
      </c>
      <c r="D20" s="33">
        <v>2</v>
      </c>
      <c r="E20" s="33">
        <v>3</v>
      </c>
      <c r="F20" s="33">
        <v>3</v>
      </c>
      <c r="G20" s="33">
        <v>3</v>
      </c>
      <c r="H20" s="34">
        <f>(C20+D20+E20+F20+G20)/5</f>
        <v>2.8</v>
      </c>
    </row>
    <row r="21" spans="1:8" ht="18.75">
      <c r="A21" s="14" t="s">
        <v>21</v>
      </c>
      <c r="B21" s="32">
        <v>5</v>
      </c>
      <c r="C21" s="33">
        <v>3</v>
      </c>
      <c r="D21" s="33">
        <v>3</v>
      </c>
      <c r="E21" s="33">
        <v>2</v>
      </c>
      <c r="F21" s="33">
        <v>3</v>
      </c>
      <c r="G21" s="33">
        <v>3</v>
      </c>
      <c r="H21" s="34">
        <f>(C21+D21+E21+F21+G21)/5</f>
        <v>2.8</v>
      </c>
    </row>
    <row r="22" spans="1:8" ht="29.25">
      <c r="A22" s="14" t="s">
        <v>48</v>
      </c>
      <c r="B22" s="32">
        <v>5</v>
      </c>
      <c r="C22" s="33">
        <v>1</v>
      </c>
      <c r="D22" s="33">
        <v>1</v>
      </c>
      <c r="E22" s="33">
        <v>1</v>
      </c>
      <c r="F22" s="33">
        <v>1</v>
      </c>
      <c r="G22" s="33">
        <v>1</v>
      </c>
      <c r="H22" s="34">
        <f>(C22+D22+E22+F22+G22)/5</f>
        <v>1</v>
      </c>
    </row>
    <row r="23" spans="1:8" ht="19.5">
      <c r="A23" s="14" t="s">
        <v>49</v>
      </c>
      <c r="B23" s="32">
        <v>5</v>
      </c>
      <c r="C23" s="33">
        <v>3</v>
      </c>
      <c r="D23" s="33">
        <v>2</v>
      </c>
      <c r="E23" s="33">
        <v>2</v>
      </c>
      <c r="F23" s="33">
        <v>3</v>
      </c>
      <c r="G23" s="33">
        <v>3</v>
      </c>
      <c r="H23" s="34">
        <f>(C23+D23+E23+F23+G23)/5</f>
        <v>2.6</v>
      </c>
    </row>
    <row r="24" spans="1:8" ht="12">
      <c r="A24" s="10" t="s">
        <v>22</v>
      </c>
      <c r="B24" s="11">
        <v>25</v>
      </c>
      <c r="C24" s="11">
        <f>C25+C26+C27+C28+C29</f>
        <v>14</v>
      </c>
      <c r="D24" s="11">
        <f>D25+D26+D27+D28+D29</f>
        <v>13</v>
      </c>
      <c r="E24" s="11">
        <f>E25+E26+E27+E28+E29</f>
        <v>12</v>
      </c>
      <c r="F24" s="11">
        <f>F25+F26+F27+F28+F29</f>
        <v>14</v>
      </c>
      <c r="G24" s="11">
        <f>G25+G26+G27+G28+G29</f>
        <v>14</v>
      </c>
      <c r="H24" s="12">
        <f>SUM(H25:H29)</f>
        <v>13.399999999999999</v>
      </c>
    </row>
    <row r="25" spans="1:8" ht="19.5">
      <c r="A25" s="13" t="s">
        <v>50</v>
      </c>
      <c r="B25" s="32">
        <v>5</v>
      </c>
      <c r="C25" s="33">
        <v>3</v>
      </c>
      <c r="D25" s="33">
        <v>3</v>
      </c>
      <c r="E25" s="33">
        <v>3</v>
      </c>
      <c r="F25" s="33">
        <v>2</v>
      </c>
      <c r="G25" s="33">
        <v>3</v>
      </c>
      <c r="H25" s="34">
        <f>(C25+D25+E25+F25+G25)/5</f>
        <v>2.8</v>
      </c>
    </row>
    <row r="26" spans="1:8" ht="38.25">
      <c r="A26" s="14" t="s">
        <v>51</v>
      </c>
      <c r="B26" s="32">
        <v>5</v>
      </c>
      <c r="C26" s="33">
        <v>3</v>
      </c>
      <c r="D26" s="33">
        <v>3</v>
      </c>
      <c r="E26" s="33">
        <v>3</v>
      </c>
      <c r="F26" s="33">
        <v>3</v>
      </c>
      <c r="G26" s="33">
        <v>2</v>
      </c>
      <c r="H26" s="34">
        <f>(C26+D26+E26+F26+G26)/5</f>
        <v>2.8</v>
      </c>
    </row>
    <row r="27" spans="1:8" ht="38.25">
      <c r="A27" s="14" t="s">
        <v>52</v>
      </c>
      <c r="B27" s="32">
        <v>5</v>
      </c>
      <c r="C27" s="33">
        <v>3</v>
      </c>
      <c r="D27" s="33">
        <v>3</v>
      </c>
      <c r="E27" s="33">
        <v>2</v>
      </c>
      <c r="F27" s="33">
        <v>3</v>
      </c>
      <c r="G27" s="33">
        <v>3</v>
      </c>
      <c r="H27" s="34">
        <f>(C27+D27+E27+F27+G27)/5</f>
        <v>2.8</v>
      </c>
    </row>
    <row r="28" spans="1:8" ht="38.25">
      <c r="A28" s="14" t="s">
        <v>53</v>
      </c>
      <c r="B28" s="32">
        <v>5</v>
      </c>
      <c r="C28" s="33">
        <v>2</v>
      </c>
      <c r="D28" s="33">
        <v>2</v>
      </c>
      <c r="E28" s="33">
        <v>2</v>
      </c>
      <c r="F28" s="33">
        <v>3</v>
      </c>
      <c r="G28" s="33">
        <v>3</v>
      </c>
      <c r="H28" s="34">
        <f>(C28+D28+E28+F28+G28)/5</f>
        <v>2.4</v>
      </c>
    </row>
    <row r="29" spans="1:8" ht="18.75">
      <c r="A29" s="14" t="s">
        <v>23</v>
      </c>
      <c r="B29" s="32">
        <v>5</v>
      </c>
      <c r="C29" s="33">
        <v>3</v>
      </c>
      <c r="D29" s="33">
        <v>2</v>
      </c>
      <c r="E29" s="33">
        <v>2</v>
      </c>
      <c r="F29" s="33">
        <v>3</v>
      </c>
      <c r="G29" s="33">
        <v>3</v>
      </c>
      <c r="H29" s="34">
        <f>(C29+D29+E29+F29+G29)/5</f>
        <v>2.6</v>
      </c>
    </row>
    <row r="30" spans="1:8" ht="12">
      <c r="A30" s="10" t="s">
        <v>24</v>
      </c>
      <c r="B30" s="11">
        <v>15</v>
      </c>
      <c r="C30" s="11">
        <f>C31+C32+C33</f>
        <v>9</v>
      </c>
      <c r="D30" s="11">
        <f>D31+D32+D33</f>
        <v>6</v>
      </c>
      <c r="E30" s="11">
        <f>E31+E32+E33</f>
        <v>8</v>
      </c>
      <c r="F30" s="11">
        <f>F31+F32+F33</f>
        <v>9</v>
      </c>
      <c r="G30" s="11">
        <f>G31+G32+G33</f>
        <v>8</v>
      </c>
      <c r="H30" s="12">
        <f>SUM(H31:H36)</f>
        <v>8</v>
      </c>
    </row>
    <row r="31" spans="1:8" ht="18.75">
      <c r="A31" s="13" t="s">
        <v>25</v>
      </c>
      <c r="B31" s="32">
        <v>5</v>
      </c>
      <c r="C31" s="33">
        <v>3</v>
      </c>
      <c r="D31" s="33">
        <v>2</v>
      </c>
      <c r="E31" s="33">
        <v>3</v>
      </c>
      <c r="F31" s="33">
        <v>2</v>
      </c>
      <c r="G31" s="33">
        <v>3</v>
      </c>
      <c r="H31" s="34">
        <f>(C31+D31+E31+F31+G31)/5</f>
        <v>2.6</v>
      </c>
    </row>
    <row r="32" spans="1:8" ht="12" customHeight="1">
      <c r="A32" s="13" t="s">
        <v>54</v>
      </c>
      <c r="B32" s="32">
        <v>5</v>
      </c>
      <c r="C32" s="33">
        <v>3</v>
      </c>
      <c r="D32" s="33">
        <v>2</v>
      </c>
      <c r="E32" s="33">
        <v>3</v>
      </c>
      <c r="F32" s="33">
        <v>4</v>
      </c>
      <c r="G32" s="33">
        <v>2</v>
      </c>
      <c r="H32" s="34">
        <f>(C32+D32+E32+F32+G32)/5</f>
        <v>2.8</v>
      </c>
    </row>
    <row r="33" spans="1:8" ht="12">
      <c r="A33" s="14" t="s">
        <v>26</v>
      </c>
      <c r="B33" s="145">
        <v>5</v>
      </c>
      <c r="C33" s="146">
        <v>3</v>
      </c>
      <c r="D33" s="146">
        <v>2</v>
      </c>
      <c r="E33" s="146">
        <v>2</v>
      </c>
      <c r="F33" s="147">
        <v>3</v>
      </c>
      <c r="G33" s="146">
        <v>3</v>
      </c>
      <c r="H33" s="151">
        <f>(C33+D33+E33+F33+G33)/5</f>
        <v>2.6</v>
      </c>
    </row>
    <row r="34" spans="1:8" ht="18.75">
      <c r="A34" s="14" t="s">
        <v>27</v>
      </c>
      <c r="B34" s="145"/>
      <c r="C34" s="146"/>
      <c r="D34" s="146"/>
      <c r="E34" s="146"/>
      <c r="F34" s="150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50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8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62</v>
      </c>
      <c r="D37" s="11">
        <f t="shared" si="0"/>
        <v>54</v>
      </c>
      <c r="E37" s="11">
        <f t="shared" si="0"/>
        <v>56</v>
      </c>
      <c r="F37" s="11">
        <f t="shared" si="0"/>
        <v>61</v>
      </c>
      <c r="G37" s="11">
        <f t="shared" si="0"/>
        <v>60</v>
      </c>
      <c r="H37" s="12">
        <f t="shared" si="0"/>
        <v>58.6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99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25" bottom="0.25" header="0.3" footer="0.3"/>
  <pageSetup fitToHeight="0" fitToWidth="1" orientation="portrait" paperSize="9" scale="92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9">
    <pageSetUpPr fitToPage="1"/>
  </sheetPr>
  <dimension ref="A1:H57"/>
  <sheetViews>
    <sheetView view="pageBreakPreview" zoomScale="96" zoomScaleSheetLayoutView="96" workbookViewId="0" topLeftCell="A1">
      <selection activeCell="G32" sqref="G32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9.42187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provjeru'!B16</f>
        <v>Fudbalski klub „Goražde“ br. 06-1-04-2-1122 od 11.03.2024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tr">
        <f>+'Tabela za provjeru'!C16</f>
        <v>„Bolja budućnost fudbalera u gradu Goraždu“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97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12</v>
      </c>
      <c r="D6" s="12">
        <f>D7+D8+D9</f>
        <v>13</v>
      </c>
      <c r="E6" s="12">
        <f>E7+E8+E9</f>
        <v>14</v>
      </c>
      <c r="F6" s="12">
        <f>F7+F8+F9</f>
        <v>12</v>
      </c>
      <c r="G6" s="12">
        <f>G7+G8+G9</f>
        <v>15</v>
      </c>
      <c r="H6" s="12">
        <f>SUM(H7:H10)</f>
        <v>13.2</v>
      </c>
    </row>
    <row r="7" spans="1:8" ht="19.5">
      <c r="A7" s="13" t="s">
        <v>38</v>
      </c>
      <c r="B7" s="32">
        <v>5</v>
      </c>
      <c r="C7" s="33">
        <v>4</v>
      </c>
      <c r="D7" s="33">
        <v>5</v>
      </c>
      <c r="E7" s="33">
        <v>5</v>
      </c>
      <c r="F7" s="33">
        <v>4</v>
      </c>
      <c r="G7" s="33">
        <v>5</v>
      </c>
      <c r="H7" s="34">
        <f>(C7+D7+E7+F7+G7)/5</f>
        <v>4.6</v>
      </c>
    </row>
    <row r="8" spans="1:8" ht="19.5">
      <c r="A8" s="14" t="s">
        <v>39</v>
      </c>
      <c r="B8" s="32">
        <v>5</v>
      </c>
      <c r="C8" s="33">
        <v>4</v>
      </c>
      <c r="D8" s="33">
        <v>4</v>
      </c>
      <c r="E8" s="33">
        <v>5</v>
      </c>
      <c r="F8" s="33">
        <v>4</v>
      </c>
      <c r="G8" s="33">
        <v>5</v>
      </c>
      <c r="H8" s="34">
        <f>(C8+D8+E8+F8+G8)/5</f>
        <v>4.4</v>
      </c>
    </row>
    <row r="9" spans="1:8" ht="12">
      <c r="A9" s="13" t="s">
        <v>40</v>
      </c>
      <c r="B9" s="145">
        <v>5</v>
      </c>
      <c r="C9" s="146">
        <v>4</v>
      </c>
      <c r="D9" s="146">
        <v>4</v>
      </c>
      <c r="E9" s="146">
        <v>4</v>
      </c>
      <c r="F9" s="147">
        <v>4</v>
      </c>
      <c r="G9" s="146">
        <v>5</v>
      </c>
      <c r="H9" s="149">
        <f>(C9+D9+E9+F9+G9)/5</f>
        <v>4.2</v>
      </c>
    </row>
    <row r="10" spans="1:8" ht="18.75">
      <c r="A10" s="13" t="s">
        <v>17</v>
      </c>
      <c r="B10" s="145"/>
      <c r="C10" s="146"/>
      <c r="D10" s="146"/>
      <c r="E10" s="146"/>
      <c r="F10" s="148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21</v>
      </c>
      <c r="D11" s="11">
        <f>D12+D14+D15+D17+D18</f>
        <v>19</v>
      </c>
      <c r="E11" s="11">
        <f>E12+E14+E15+E17+E18</f>
        <v>22</v>
      </c>
      <c r="F11" s="11">
        <f>F12+F14+F15+F17+F18</f>
        <v>18</v>
      </c>
      <c r="G11" s="11">
        <f>G12+G14+G15+G17+G18</f>
        <v>25</v>
      </c>
      <c r="H11" s="12">
        <f>SUM(H12:H18)</f>
        <v>21</v>
      </c>
    </row>
    <row r="12" spans="1:8" ht="19.5">
      <c r="A12" s="14" t="s">
        <v>41</v>
      </c>
      <c r="B12" s="145">
        <v>5</v>
      </c>
      <c r="C12" s="146">
        <v>5</v>
      </c>
      <c r="D12" s="146">
        <v>4</v>
      </c>
      <c r="E12" s="146">
        <v>4</v>
      </c>
      <c r="F12" s="146">
        <v>4</v>
      </c>
      <c r="G12" s="146">
        <v>5</v>
      </c>
      <c r="H12" s="149">
        <f>(C12+D12+E12+F12+G12)/5</f>
        <v>4.4</v>
      </c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>
        <v>5</v>
      </c>
      <c r="C14" s="33">
        <v>4</v>
      </c>
      <c r="D14" s="64">
        <v>4</v>
      </c>
      <c r="E14" s="64">
        <v>5</v>
      </c>
      <c r="F14" s="64">
        <v>4</v>
      </c>
      <c r="G14" s="64">
        <v>5</v>
      </c>
      <c r="H14" s="34">
        <f>(C14+D14+E14+F14+G14)/5</f>
        <v>4.4</v>
      </c>
    </row>
    <row r="15" spans="1:8" ht="19.5">
      <c r="A15" s="14" t="s">
        <v>44</v>
      </c>
      <c r="B15" s="145">
        <v>5</v>
      </c>
      <c r="C15" s="146">
        <v>4</v>
      </c>
      <c r="D15" s="146">
        <v>3</v>
      </c>
      <c r="E15" s="146">
        <v>4</v>
      </c>
      <c r="F15" s="146">
        <v>3</v>
      </c>
      <c r="G15" s="146">
        <v>5</v>
      </c>
      <c r="H15" s="149">
        <f>(C15+D15+E15+F15+G15)/5</f>
        <v>3.8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>
        <v>5</v>
      </c>
      <c r="C17" s="33">
        <v>4</v>
      </c>
      <c r="D17" s="64">
        <v>4</v>
      </c>
      <c r="E17" s="64">
        <v>4</v>
      </c>
      <c r="F17" s="64">
        <v>4</v>
      </c>
      <c r="G17" s="64">
        <v>5</v>
      </c>
      <c r="H17" s="34">
        <f>(C17+D17+E17+F17+G17)/5</f>
        <v>4.2</v>
      </c>
    </row>
    <row r="18" spans="1:8" ht="38.25">
      <c r="A18" s="14" t="s">
        <v>46</v>
      </c>
      <c r="B18" s="32">
        <v>5</v>
      </c>
      <c r="C18" s="33">
        <v>4</v>
      </c>
      <c r="D18" s="64">
        <v>4</v>
      </c>
      <c r="E18" s="64">
        <v>5</v>
      </c>
      <c r="F18" s="64">
        <v>3</v>
      </c>
      <c r="G18" s="64">
        <v>5</v>
      </c>
      <c r="H18" s="34">
        <f>(C18+D18+E18+F18+G18)/5</f>
        <v>4.2</v>
      </c>
    </row>
    <row r="19" spans="1:8" ht="12">
      <c r="A19" s="10" t="s">
        <v>20</v>
      </c>
      <c r="B19" s="11">
        <v>20</v>
      </c>
      <c r="C19" s="11">
        <f>SUM(C20:C23)</f>
        <v>14</v>
      </c>
      <c r="D19" s="11">
        <f>D20+D21+D22+D23</f>
        <v>12</v>
      </c>
      <c r="E19" s="11">
        <f>E20+E21+E22+E23</f>
        <v>15</v>
      </c>
      <c r="F19" s="11">
        <f>F20+F21+F22+F23</f>
        <v>14</v>
      </c>
      <c r="G19" s="11">
        <f>G20+G21+G22+G23</f>
        <v>16</v>
      </c>
      <c r="H19" s="12">
        <f>SUM(H20:H23)</f>
        <v>14.200000000000001</v>
      </c>
    </row>
    <row r="20" spans="1:8" ht="19.5">
      <c r="A20" s="14" t="s">
        <v>47</v>
      </c>
      <c r="B20" s="32">
        <v>5</v>
      </c>
      <c r="C20" s="33">
        <v>5</v>
      </c>
      <c r="D20" s="64">
        <v>4</v>
      </c>
      <c r="E20" s="64">
        <v>5</v>
      </c>
      <c r="F20" s="64">
        <v>4</v>
      </c>
      <c r="G20" s="64">
        <v>5</v>
      </c>
      <c r="H20" s="34">
        <f>(C20+D20+E20+F20+G20)/5</f>
        <v>4.6</v>
      </c>
    </row>
    <row r="21" spans="1:8" ht="18.75">
      <c r="A21" s="14" t="s">
        <v>21</v>
      </c>
      <c r="B21" s="32">
        <v>5</v>
      </c>
      <c r="C21" s="33">
        <v>4</v>
      </c>
      <c r="D21" s="64">
        <v>3</v>
      </c>
      <c r="E21" s="64">
        <v>4</v>
      </c>
      <c r="F21" s="64">
        <v>5</v>
      </c>
      <c r="G21" s="64">
        <v>5</v>
      </c>
      <c r="H21" s="34">
        <f>(C21+D21+E21+F21+G21)/5</f>
        <v>4.2</v>
      </c>
    </row>
    <row r="22" spans="1:8" ht="29.25">
      <c r="A22" s="14" t="s">
        <v>48</v>
      </c>
      <c r="B22" s="32">
        <v>5</v>
      </c>
      <c r="C22" s="33">
        <v>1</v>
      </c>
      <c r="D22" s="64">
        <v>1</v>
      </c>
      <c r="E22" s="64">
        <v>1</v>
      </c>
      <c r="F22" s="64">
        <v>1</v>
      </c>
      <c r="G22" s="64">
        <v>1</v>
      </c>
      <c r="H22" s="34">
        <f>(C22+D22+E22+F22+G22)/5</f>
        <v>1</v>
      </c>
    </row>
    <row r="23" spans="1:8" ht="19.5">
      <c r="A23" s="14" t="s">
        <v>49</v>
      </c>
      <c r="B23" s="32">
        <v>5</v>
      </c>
      <c r="C23" s="33">
        <v>4</v>
      </c>
      <c r="D23" s="64">
        <v>4</v>
      </c>
      <c r="E23" s="64">
        <v>5</v>
      </c>
      <c r="F23" s="64">
        <v>4</v>
      </c>
      <c r="G23" s="64">
        <v>5</v>
      </c>
      <c r="H23" s="34">
        <f>(C23+D23+E23+F23+G23)/5</f>
        <v>4.4</v>
      </c>
    </row>
    <row r="24" spans="1:8" ht="12">
      <c r="A24" s="10" t="s">
        <v>22</v>
      </c>
      <c r="B24" s="11">
        <v>25</v>
      </c>
      <c r="C24" s="11">
        <f>C25+C26+C27+C28+C29</f>
        <v>20</v>
      </c>
      <c r="D24" s="11">
        <f>D25+D26+D27+D28+D29</f>
        <v>19</v>
      </c>
      <c r="E24" s="11">
        <f>E25+E26+E27+E28+E29</f>
        <v>23</v>
      </c>
      <c r="F24" s="11">
        <f>F25+F26+F27+F28+F29</f>
        <v>21</v>
      </c>
      <c r="G24" s="11">
        <f>G25+G26+G27+G28+G29</f>
        <v>25</v>
      </c>
      <c r="H24" s="12">
        <f>SUM(H25:H29)</f>
        <v>21.6</v>
      </c>
    </row>
    <row r="25" spans="1:8" ht="19.5">
      <c r="A25" s="13" t="s">
        <v>50</v>
      </c>
      <c r="B25" s="32">
        <v>5</v>
      </c>
      <c r="C25" s="33">
        <v>4</v>
      </c>
      <c r="D25" s="80">
        <v>4</v>
      </c>
      <c r="E25" s="80">
        <v>5</v>
      </c>
      <c r="F25" s="80">
        <v>4</v>
      </c>
      <c r="G25" s="80">
        <v>5</v>
      </c>
      <c r="H25" s="34">
        <f>(C25+D25+E25+F25+G25)/5</f>
        <v>4.4</v>
      </c>
    </row>
    <row r="26" spans="1:8" ht="38.25">
      <c r="A26" s="14" t="s">
        <v>51</v>
      </c>
      <c r="B26" s="32">
        <v>5</v>
      </c>
      <c r="C26" s="33">
        <v>4</v>
      </c>
      <c r="D26" s="80">
        <v>3</v>
      </c>
      <c r="E26" s="80">
        <v>5</v>
      </c>
      <c r="F26" s="80">
        <v>4</v>
      </c>
      <c r="G26" s="33">
        <v>5</v>
      </c>
      <c r="H26" s="34">
        <f>(C26+D26+E26+F26+G26)/5</f>
        <v>4.2</v>
      </c>
    </row>
    <row r="27" spans="1:8" ht="38.25">
      <c r="A27" s="14" t="s">
        <v>52</v>
      </c>
      <c r="B27" s="32">
        <v>5</v>
      </c>
      <c r="C27" s="33">
        <v>4</v>
      </c>
      <c r="D27" s="80">
        <v>4</v>
      </c>
      <c r="E27" s="80">
        <v>4</v>
      </c>
      <c r="F27" s="80">
        <v>5</v>
      </c>
      <c r="G27" s="80">
        <v>5</v>
      </c>
      <c r="H27" s="34">
        <f>(C27+D27+E27+F27+G27)/5</f>
        <v>4.4</v>
      </c>
    </row>
    <row r="28" spans="1:8" ht="38.25">
      <c r="A28" s="14" t="s">
        <v>53</v>
      </c>
      <c r="B28" s="32">
        <v>5</v>
      </c>
      <c r="C28" s="33">
        <v>4</v>
      </c>
      <c r="D28" s="80">
        <v>4</v>
      </c>
      <c r="E28" s="80">
        <v>4</v>
      </c>
      <c r="F28" s="80">
        <v>4</v>
      </c>
      <c r="G28" s="80">
        <v>5</v>
      </c>
      <c r="H28" s="34">
        <f>(C28+D28+E28+F28+G28)/5</f>
        <v>4.2</v>
      </c>
    </row>
    <row r="29" spans="1:8" ht="18.75">
      <c r="A29" s="14" t="s">
        <v>23</v>
      </c>
      <c r="B29" s="32">
        <v>5</v>
      </c>
      <c r="C29" s="33">
        <v>4</v>
      </c>
      <c r="D29" s="80">
        <v>4</v>
      </c>
      <c r="E29" s="80">
        <v>5</v>
      </c>
      <c r="F29" s="80">
        <v>4</v>
      </c>
      <c r="G29" s="33">
        <v>5</v>
      </c>
      <c r="H29" s="34">
        <f>(C29+D29+E29+F29+G29)/5</f>
        <v>4.4</v>
      </c>
    </row>
    <row r="30" spans="1:8" ht="12">
      <c r="A30" s="10" t="s">
        <v>24</v>
      </c>
      <c r="B30" s="11">
        <v>15</v>
      </c>
      <c r="C30" s="11">
        <f>C31+C32+C33</f>
        <v>11</v>
      </c>
      <c r="D30" s="11">
        <f>D31+D32+D33</f>
        <v>12</v>
      </c>
      <c r="E30" s="11">
        <f>E31+E32+E33</f>
        <v>12</v>
      </c>
      <c r="F30" s="11">
        <f>F31+F32+F33</f>
        <v>15</v>
      </c>
      <c r="G30" s="11">
        <f>G31+G32+G33</f>
        <v>15</v>
      </c>
      <c r="H30" s="12">
        <f>SUM(H31:H36)</f>
        <v>13</v>
      </c>
    </row>
    <row r="31" spans="1:8" ht="18.75">
      <c r="A31" s="13" t="s">
        <v>25</v>
      </c>
      <c r="B31" s="32">
        <v>5</v>
      </c>
      <c r="C31" s="33">
        <v>4</v>
      </c>
      <c r="D31" s="80">
        <v>4</v>
      </c>
      <c r="E31" s="80">
        <v>4</v>
      </c>
      <c r="F31" s="80">
        <v>5</v>
      </c>
      <c r="G31" s="80">
        <v>5</v>
      </c>
      <c r="H31" s="34">
        <f>(C31+D31+E31+F31+G31)/5</f>
        <v>4.4</v>
      </c>
    </row>
    <row r="32" spans="1:8" ht="12" customHeight="1">
      <c r="A32" s="13" t="s">
        <v>54</v>
      </c>
      <c r="B32" s="32">
        <v>5</v>
      </c>
      <c r="C32" s="33">
        <v>3</v>
      </c>
      <c r="D32" s="80">
        <v>3</v>
      </c>
      <c r="E32" s="80">
        <v>4</v>
      </c>
      <c r="F32" s="80">
        <v>5</v>
      </c>
      <c r="G32" s="80">
        <v>5</v>
      </c>
      <c r="H32" s="34">
        <f>(C32+D32+E32+F32+G32)/5</f>
        <v>4</v>
      </c>
    </row>
    <row r="33" spans="1:8" ht="12">
      <c r="A33" s="14" t="s">
        <v>26</v>
      </c>
      <c r="B33" s="145">
        <v>5</v>
      </c>
      <c r="C33" s="146">
        <v>4</v>
      </c>
      <c r="D33" s="146">
        <v>5</v>
      </c>
      <c r="E33" s="146">
        <v>4</v>
      </c>
      <c r="F33" s="146">
        <v>5</v>
      </c>
      <c r="G33" s="146">
        <v>5</v>
      </c>
      <c r="H33" s="151">
        <f>(C33+D33+E33+F33+G33)/5</f>
        <v>4.6</v>
      </c>
    </row>
    <row r="34" spans="1:8" ht="18.75">
      <c r="A34" s="14" t="s">
        <v>27</v>
      </c>
      <c r="B34" s="145"/>
      <c r="C34" s="146"/>
      <c r="D34" s="146"/>
      <c r="E34" s="146"/>
      <c r="F34" s="146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46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6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78</v>
      </c>
      <c r="D37" s="11">
        <f t="shared" si="0"/>
        <v>75</v>
      </c>
      <c r="E37" s="11">
        <f t="shared" si="0"/>
        <v>86</v>
      </c>
      <c r="F37" s="11">
        <f t="shared" si="0"/>
        <v>80</v>
      </c>
      <c r="G37" s="11">
        <f t="shared" si="0"/>
        <v>96</v>
      </c>
      <c r="H37" s="12">
        <f t="shared" si="0"/>
        <v>83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91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fitToHeight="0" fitToWidth="1" orientation="portrait" paperSize="9" scale="92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2">
    <pageSetUpPr fitToPage="1"/>
  </sheetPr>
  <dimension ref="A1:J57"/>
  <sheetViews>
    <sheetView view="pageBreakPreview" zoomScaleSheetLayoutView="100" workbookViewId="0" topLeftCell="A1">
      <selection activeCell="E8" sqref="E8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8.5742187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provjeru'!B17</f>
        <v>Muški rukometni klub „Goražde br. 06-1-04-2-1125 od 11.03.2024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3" t="str">
        <f>+'Tabela za provjeru'!C17</f>
        <v>"Besplatna škola rukometa Goražde 2024"</v>
      </c>
      <c r="C3" s="143"/>
      <c r="D3" s="143"/>
      <c r="E3" s="143"/>
      <c r="F3" s="143"/>
      <c r="G3" s="143"/>
      <c r="H3" s="143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97</v>
      </c>
      <c r="F5" s="8" t="s">
        <v>83</v>
      </c>
      <c r="G5" s="8" t="s">
        <v>84</v>
      </c>
      <c r="H5" s="8" t="s">
        <v>30</v>
      </c>
    </row>
    <row r="6" spans="1:10" ht="14.25">
      <c r="A6" s="10" t="s">
        <v>16</v>
      </c>
      <c r="B6" s="11">
        <v>15</v>
      </c>
      <c r="C6" s="12">
        <f>C7+C8+C9</f>
        <v>14</v>
      </c>
      <c r="D6" s="12">
        <f>D7+D8+D9</f>
        <v>13</v>
      </c>
      <c r="E6" s="12">
        <f>E7+E8+E9</f>
        <v>12</v>
      </c>
      <c r="F6" s="12">
        <f>F7+F8+F9</f>
        <v>15</v>
      </c>
      <c r="G6" s="12">
        <f>G7+G8+G9</f>
        <v>12</v>
      </c>
      <c r="H6" s="12">
        <f>SUM(H7:H10)</f>
        <v>13.200000000000001</v>
      </c>
      <c r="J6" s="41"/>
    </row>
    <row r="7" spans="1:8" ht="19.5">
      <c r="A7" s="13" t="s">
        <v>38</v>
      </c>
      <c r="B7" s="32">
        <v>5</v>
      </c>
      <c r="C7" s="33">
        <v>5</v>
      </c>
      <c r="D7" s="80">
        <v>5</v>
      </c>
      <c r="E7" s="80">
        <v>4</v>
      </c>
      <c r="F7" s="80">
        <v>5</v>
      </c>
      <c r="G7" s="80">
        <v>4</v>
      </c>
      <c r="H7" s="34">
        <f>(C7+D7+E7+F7+G7)/5</f>
        <v>4.6</v>
      </c>
    </row>
    <row r="8" spans="1:8" ht="19.5">
      <c r="A8" s="14" t="s">
        <v>39</v>
      </c>
      <c r="B8" s="32">
        <v>5</v>
      </c>
      <c r="C8" s="33">
        <v>4</v>
      </c>
      <c r="D8" s="80">
        <v>4</v>
      </c>
      <c r="E8" s="80">
        <v>4</v>
      </c>
      <c r="F8" s="80">
        <v>5</v>
      </c>
      <c r="G8" s="80">
        <v>4</v>
      </c>
      <c r="H8" s="34">
        <f>(C8+D8+E8+F8+G8)/5</f>
        <v>4.2</v>
      </c>
    </row>
    <row r="9" spans="1:8" ht="12">
      <c r="A9" s="13" t="s">
        <v>40</v>
      </c>
      <c r="B9" s="145">
        <v>5</v>
      </c>
      <c r="C9" s="146">
        <v>5</v>
      </c>
      <c r="D9" s="146">
        <v>4</v>
      </c>
      <c r="E9" s="146">
        <v>4</v>
      </c>
      <c r="F9" s="146">
        <v>5</v>
      </c>
      <c r="G9" s="146">
        <v>4</v>
      </c>
      <c r="H9" s="149">
        <f>(C9+D9+E9+F9+G9)/5</f>
        <v>4.4</v>
      </c>
    </row>
    <row r="10" spans="1:8" ht="18.75">
      <c r="A10" s="13" t="s">
        <v>17</v>
      </c>
      <c r="B10" s="145"/>
      <c r="C10" s="146"/>
      <c r="D10" s="146"/>
      <c r="E10" s="146"/>
      <c r="F10" s="146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24</v>
      </c>
      <c r="D11" s="11">
        <f>D12+D14+D15+D17+D18</f>
        <v>22</v>
      </c>
      <c r="E11" s="11">
        <f>E12+E14+E15+E17+E18</f>
        <v>22</v>
      </c>
      <c r="F11" s="11">
        <f>F12+F14+F15+F17+F18</f>
        <v>24</v>
      </c>
      <c r="G11" s="11">
        <f>G12+G14+G15+G17+G18</f>
        <v>22</v>
      </c>
      <c r="H11" s="12">
        <f>SUM(H12:H18)</f>
        <v>22.799999999999997</v>
      </c>
    </row>
    <row r="12" spans="1:8" ht="19.5">
      <c r="A12" s="14" t="s">
        <v>41</v>
      </c>
      <c r="B12" s="145">
        <v>5</v>
      </c>
      <c r="C12" s="146">
        <v>5</v>
      </c>
      <c r="D12" s="146">
        <v>5</v>
      </c>
      <c r="E12" s="146">
        <v>5</v>
      </c>
      <c r="F12" s="146">
        <v>5</v>
      </c>
      <c r="G12" s="146">
        <v>5</v>
      </c>
      <c r="H12" s="149">
        <f>(C12+D12+E12+F12+G12)/5</f>
        <v>5</v>
      </c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>
        <v>5</v>
      </c>
      <c r="C14" s="33">
        <v>4</v>
      </c>
      <c r="D14" s="80">
        <v>4</v>
      </c>
      <c r="E14" s="80">
        <v>4</v>
      </c>
      <c r="F14" s="80">
        <v>5</v>
      </c>
      <c r="G14" s="80">
        <v>4</v>
      </c>
      <c r="H14" s="34">
        <f>(C14+D14+E14+F14+G14)/5</f>
        <v>4.2</v>
      </c>
    </row>
    <row r="15" spans="1:8" ht="19.5">
      <c r="A15" s="14" t="s">
        <v>44</v>
      </c>
      <c r="B15" s="145">
        <v>5</v>
      </c>
      <c r="C15" s="146">
        <v>5</v>
      </c>
      <c r="D15" s="146">
        <v>4</v>
      </c>
      <c r="E15" s="146">
        <v>4</v>
      </c>
      <c r="F15" s="146">
        <v>4</v>
      </c>
      <c r="G15" s="146">
        <v>4</v>
      </c>
      <c r="H15" s="149">
        <f>(C15+D15+E15+F15+G15)/5</f>
        <v>4.2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>
        <v>5</v>
      </c>
      <c r="C17" s="33">
        <v>5</v>
      </c>
      <c r="D17" s="80">
        <v>4</v>
      </c>
      <c r="E17" s="80">
        <v>5</v>
      </c>
      <c r="F17" s="80">
        <v>5</v>
      </c>
      <c r="G17" s="80">
        <v>5</v>
      </c>
      <c r="H17" s="34">
        <f>(C17+D17+E17+F17+G17)/5</f>
        <v>4.8</v>
      </c>
    </row>
    <row r="18" spans="1:8" ht="38.25">
      <c r="A18" s="14" t="s">
        <v>46</v>
      </c>
      <c r="B18" s="32">
        <v>5</v>
      </c>
      <c r="C18" s="33">
        <v>5</v>
      </c>
      <c r="D18" s="80">
        <v>5</v>
      </c>
      <c r="E18" s="80">
        <v>4</v>
      </c>
      <c r="F18" s="80">
        <v>5</v>
      </c>
      <c r="G18" s="80">
        <v>4</v>
      </c>
      <c r="H18" s="34">
        <f>(C18+D18+E18+F18+G18)/5</f>
        <v>4.6</v>
      </c>
    </row>
    <row r="19" spans="1:8" ht="12">
      <c r="A19" s="10" t="s">
        <v>20</v>
      </c>
      <c r="B19" s="11">
        <v>20</v>
      </c>
      <c r="C19" s="11">
        <f>SUM(C20:C23)</f>
        <v>14</v>
      </c>
      <c r="D19" s="11">
        <f>D20+D21+D22+D23</f>
        <v>14</v>
      </c>
      <c r="E19" s="11">
        <f>E20+E21+E22+E23</f>
        <v>11</v>
      </c>
      <c r="F19" s="11">
        <f>F20+F21+F22+F23</f>
        <v>13</v>
      </c>
      <c r="G19" s="11">
        <f>G20+G21+G22+G23</f>
        <v>13</v>
      </c>
      <c r="H19" s="12">
        <f>SUM(H20:H23)</f>
        <v>13</v>
      </c>
    </row>
    <row r="20" spans="1:8" ht="19.5">
      <c r="A20" s="14" t="s">
        <v>47</v>
      </c>
      <c r="B20" s="32">
        <v>5</v>
      </c>
      <c r="C20" s="33">
        <v>5</v>
      </c>
      <c r="D20" s="33">
        <v>5</v>
      </c>
      <c r="E20" s="33">
        <v>3</v>
      </c>
      <c r="F20" s="33">
        <v>4</v>
      </c>
      <c r="G20" s="33">
        <v>4</v>
      </c>
      <c r="H20" s="34">
        <f>(C20+D20+E20+F20+G20)/5</f>
        <v>4.2</v>
      </c>
    </row>
    <row r="21" spans="1:8" ht="18.75">
      <c r="A21" s="14" t="s">
        <v>21</v>
      </c>
      <c r="B21" s="32">
        <v>5</v>
      </c>
      <c r="C21" s="33">
        <v>4</v>
      </c>
      <c r="D21" s="33">
        <v>4</v>
      </c>
      <c r="E21" s="33">
        <v>3</v>
      </c>
      <c r="F21" s="33">
        <v>4</v>
      </c>
      <c r="G21" s="33">
        <v>4</v>
      </c>
      <c r="H21" s="34">
        <f>(C21+D21+E21+F21+G21)/5</f>
        <v>3.8</v>
      </c>
    </row>
    <row r="22" spans="1:8" ht="29.25">
      <c r="A22" s="14" t="s">
        <v>48</v>
      </c>
      <c r="B22" s="32">
        <v>5</v>
      </c>
      <c r="C22" s="33">
        <v>1</v>
      </c>
      <c r="D22" s="33">
        <v>1</v>
      </c>
      <c r="E22" s="33">
        <v>1</v>
      </c>
      <c r="F22" s="33">
        <v>1</v>
      </c>
      <c r="G22" s="33">
        <v>1</v>
      </c>
      <c r="H22" s="34">
        <f>(C22+D22+E22+F22+G22)/5</f>
        <v>1</v>
      </c>
    </row>
    <row r="23" spans="1:8" ht="19.5">
      <c r="A23" s="14" t="s">
        <v>49</v>
      </c>
      <c r="B23" s="32">
        <v>5</v>
      </c>
      <c r="C23" s="33">
        <v>4</v>
      </c>
      <c r="D23" s="33">
        <v>4</v>
      </c>
      <c r="E23" s="33">
        <v>4</v>
      </c>
      <c r="F23" s="33">
        <v>4</v>
      </c>
      <c r="G23" s="33">
        <v>4</v>
      </c>
      <c r="H23" s="34">
        <f>(C23+D23+E23+F23+G23)/5</f>
        <v>4</v>
      </c>
    </row>
    <row r="24" spans="1:8" ht="12">
      <c r="A24" s="10" t="s">
        <v>22</v>
      </c>
      <c r="B24" s="11">
        <v>25</v>
      </c>
      <c r="C24" s="11">
        <f>C25+C26+C27+C28+C29</f>
        <v>21</v>
      </c>
      <c r="D24" s="11">
        <f>D25+D26+D27+D28+D29</f>
        <v>21</v>
      </c>
      <c r="E24" s="11">
        <f>E25+E26+E27+E28+E29</f>
        <v>20</v>
      </c>
      <c r="F24" s="11">
        <f>F25+F26+F27+F28+F29</f>
        <v>22</v>
      </c>
      <c r="G24" s="11">
        <f>G25+G26+G27+G28+G29</f>
        <v>22</v>
      </c>
      <c r="H24" s="12">
        <f>SUM(H25:H29)</f>
        <v>21.2</v>
      </c>
    </row>
    <row r="25" spans="1:8" ht="19.5">
      <c r="A25" s="13" t="s">
        <v>50</v>
      </c>
      <c r="B25" s="32">
        <v>5</v>
      </c>
      <c r="C25" s="33">
        <v>4</v>
      </c>
      <c r="D25" s="33">
        <v>4</v>
      </c>
      <c r="E25" s="33">
        <v>4</v>
      </c>
      <c r="F25" s="33">
        <v>5</v>
      </c>
      <c r="G25" s="33">
        <v>5</v>
      </c>
      <c r="H25" s="34">
        <f>(C25+D25+E25+F25+G25)/5</f>
        <v>4.4</v>
      </c>
    </row>
    <row r="26" spans="1:8" ht="38.25">
      <c r="A26" s="14" t="s">
        <v>51</v>
      </c>
      <c r="B26" s="32">
        <v>5</v>
      </c>
      <c r="C26" s="33">
        <v>4</v>
      </c>
      <c r="D26" s="33">
        <v>4</v>
      </c>
      <c r="E26" s="33">
        <v>4</v>
      </c>
      <c r="F26" s="33">
        <v>4</v>
      </c>
      <c r="G26" s="33">
        <v>4</v>
      </c>
      <c r="H26" s="34">
        <f>(C26+D26+E26+F26+G26)/5</f>
        <v>4</v>
      </c>
    </row>
    <row r="27" spans="1:8" ht="38.25">
      <c r="A27" s="14" t="s">
        <v>52</v>
      </c>
      <c r="B27" s="32">
        <v>5</v>
      </c>
      <c r="C27" s="33">
        <v>4</v>
      </c>
      <c r="D27" s="33">
        <v>5</v>
      </c>
      <c r="E27" s="33">
        <v>4</v>
      </c>
      <c r="F27" s="33">
        <v>5</v>
      </c>
      <c r="G27" s="33">
        <v>5</v>
      </c>
      <c r="H27" s="34">
        <f>(C27+D27+E27+F27+G27)/5</f>
        <v>4.6</v>
      </c>
    </row>
    <row r="28" spans="1:8" ht="38.25">
      <c r="A28" s="14" t="s">
        <v>53</v>
      </c>
      <c r="B28" s="32">
        <v>5</v>
      </c>
      <c r="C28" s="33">
        <v>5</v>
      </c>
      <c r="D28" s="33">
        <v>4</v>
      </c>
      <c r="E28" s="33">
        <v>4</v>
      </c>
      <c r="F28" s="33">
        <v>4</v>
      </c>
      <c r="G28" s="33">
        <v>4</v>
      </c>
      <c r="H28" s="34">
        <f>(C28+D28+E28+F28+G28)/5</f>
        <v>4.2</v>
      </c>
    </row>
    <row r="29" spans="1:8" ht="18.75">
      <c r="A29" s="14" t="s">
        <v>23</v>
      </c>
      <c r="B29" s="32">
        <v>5</v>
      </c>
      <c r="C29" s="33">
        <v>4</v>
      </c>
      <c r="D29" s="33">
        <v>4</v>
      </c>
      <c r="E29" s="33">
        <v>4</v>
      </c>
      <c r="F29" s="33">
        <v>4</v>
      </c>
      <c r="G29" s="33">
        <v>4</v>
      </c>
      <c r="H29" s="34">
        <f>(C29+D29+E29+F29+G29)/5</f>
        <v>4</v>
      </c>
    </row>
    <row r="30" spans="1:8" ht="12">
      <c r="A30" s="10" t="s">
        <v>24</v>
      </c>
      <c r="B30" s="11">
        <v>15</v>
      </c>
      <c r="C30" s="11">
        <f>C31+C32+C33</f>
        <v>12</v>
      </c>
      <c r="D30" s="11">
        <f>D31+D32+D33</f>
        <v>12</v>
      </c>
      <c r="E30" s="11">
        <f>E31+E32+E33</f>
        <v>11</v>
      </c>
      <c r="F30" s="11">
        <f>F31+F32+F33</f>
        <v>12</v>
      </c>
      <c r="G30" s="11">
        <f>G31+G32+G33</f>
        <v>14</v>
      </c>
      <c r="H30" s="12">
        <f>SUM(H31:H36)</f>
        <v>12.2</v>
      </c>
    </row>
    <row r="31" spans="1:8" ht="18.75">
      <c r="A31" s="13" t="s">
        <v>25</v>
      </c>
      <c r="B31" s="32">
        <v>5</v>
      </c>
      <c r="C31" s="33">
        <v>4</v>
      </c>
      <c r="D31" s="33">
        <v>4</v>
      </c>
      <c r="E31" s="33">
        <v>4</v>
      </c>
      <c r="F31" s="33">
        <v>4</v>
      </c>
      <c r="G31" s="33">
        <v>5</v>
      </c>
      <c r="H31" s="34">
        <f>(C31+D31+E31+F31+G31)/5</f>
        <v>4.2</v>
      </c>
    </row>
    <row r="32" spans="1:8" ht="12" customHeight="1">
      <c r="A32" s="13" t="s">
        <v>54</v>
      </c>
      <c r="B32" s="32">
        <v>5</v>
      </c>
      <c r="C32" s="33">
        <v>4</v>
      </c>
      <c r="D32" s="33">
        <v>4</v>
      </c>
      <c r="E32" s="33">
        <v>3</v>
      </c>
      <c r="F32" s="33">
        <v>4</v>
      </c>
      <c r="G32" s="33">
        <v>5</v>
      </c>
      <c r="H32" s="34">
        <f>(C32+D32+E32+F32+G32)/5</f>
        <v>4</v>
      </c>
    </row>
    <row r="33" spans="1:8" ht="12">
      <c r="A33" s="14" t="s">
        <v>26</v>
      </c>
      <c r="B33" s="145">
        <v>5</v>
      </c>
      <c r="C33" s="146">
        <v>4</v>
      </c>
      <c r="D33" s="146">
        <v>4</v>
      </c>
      <c r="E33" s="146">
        <v>4</v>
      </c>
      <c r="F33" s="147">
        <v>4</v>
      </c>
      <c r="G33" s="146">
        <v>4</v>
      </c>
      <c r="H33" s="151">
        <f>(C33+D33+E33+F33+G33)/5</f>
        <v>4</v>
      </c>
    </row>
    <row r="34" spans="1:8" ht="18.75">
      <c r="A34" s="14" t="s">
        <v>27</v>
      </c>
      <c r="B34" s="145"/>
      <c r="C34" s="146"/>
      <c r="D34" s="146"/>
      <c r="E34" s="146"/>
      <c r="F34" s="150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50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8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85</v>
      </c>
      <c r="D37" s="11">
        <f t="shared" si="0"/>
        <v>82</v>
      </c>
      <c r="E37" s="11">
        <f t="shared" si="0"/>
        <v>76</v>
      </c>
      <c r="F37" s="11">
        <f t="shared" si="0"/>
        <v>86</v>
      </c>
      <c r="G37" s="11">
        <f t="shared" si="0"/>
        <v>83</v>
      </c>
      <c r="H37" s="12">
        <f t="shared" si="0"/>
        <v>82.4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99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25" bottom="0.25" header="0.3" footer="0.3"/>
  <pageSetup fitToHeight="0" fitToWidth="1" orientation="portrait" paperSize="9" scale="93" r:id="rId1"/>
  <rowBreaks count="1" manualBreakCount="1">
    <brk id="3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6">
    <pageSetUpPr fitToPage="1"/>
  </sheetPr>
  <dimension ref="A1:H57"/>
  <sheetViews>
    <sheetView view="pageBreakPreview" zoomScaleSheetLayoutView="100" workbookViewId="0" topLeftCell="A3">
      <selection activeCell="E8" sqref="E8"/>
    </sheetView>
  </sheetViews>
  <sheetFormatPr defaultColWidth="9.140625" defaultRowHeight="12.75"/>
  <cols>
    <col min="1" max="1" width="45.00390625" style="0" customWidth="1"/>
    <col min="2" max="2" width="6.8515625" style="0" customWidth="1"/>
    <col min="3" max="3" width="5.421875" style="0" bestFit="1" customWidth="1"/>
    <col min="4" max="4" width="7.7109375" style="0" customWidth="1"/>
    <col min="5" max="5" width="7.421875" style="0" customWidth="1"/>
    <col min="6" max="6" width="6.421875" style="0" bestFit="1" customWidth="1"/>
    <col min="7" max="7" width="9.28125" style="0" customWidth="1"/>
    <col min="8" max="8" width="7.8515625" style="0" bestFit="1" customWidth="1"/>
  </cols>
  <sheetData>
    <row r="1" spans="1:8" ht="12">
      <c r="A1" s="9" t="s">
        <v>77</v>
      </c>
      <c r="B1" s="9"/>
      <c r="C1" s="9"/>
      <c r="D1" s="9"/>
      <c r="E1" s="9"/>
      <c r="F1" s="9"/>
      <c r="G1" s="9"/>
      <c r="H1" s="9"/>
    </row>
    <row r="2" spans="1:8" ht="24.75" customHeight="1">
      <c r="A2" s="9" t="s">
        <v>32</v>
      </c>
      <c r="B2" s="142" t="str">
        <f>+'Tabela za provjeru'!B18</f>
        <v>Udruženje mladih „Vijeće za inicijativu i razvoj“ br. 06-1-04-2-1137 od 11.03.2024</v>
      </c>
      <c r="C2" s="142"/>
      <c r="D2" s="142"/>
      <c r="E2" s="142"/>
      <c r="F2" s="142"/>
      <c r="G2" s="142"/>
      <c r="H2" s="142"/>
    </row>
    <row r="3" spans="1:8" ht="25.5" customHeight="1">
      <c r="A3" s="9" t="s">
        <v>33</v>
      </c>
      <c r="B3" s="142" t="str">
        <f>+'Tabela za provjeru'!C18</f>
        <v>"Mladi u riziku"</v>
      </c>
      <c r="C3" s="142"/>
      <c r="D3" s="142"/>
      <c r="E3" s="142"/>
      <c r="F3" s="142"/>
      <c r="G3" s="142"/>
      <c r="H3" s="142"/>
    </row>
    <row r="4" spans="1:8" ht="12">
      <c r="A4" s="144" t="s">
        <v>36</v>
      </c>
      <c r="B4" s="144"/>
      <c r="C4" s="144"/>
      <c r="D4" s="144"/>
      <c r="E4" s="144"/>
      <c r="F4" s="144"/>
      <c r="G4" s="144"/>
      <c r="H4" s="144"/>
    </row>
    <row r="5" spans="1:8" ht="39.75" customHeight="1">
      <c r="A5" s="7" t="s">
        <v>15</v>
      </c>
      <c r="B5" s="8" t="s">
        <v>58</v>
      </c>
      <c r="C5" s="8" t="s">
        <v>78</v>
      </c>
      <c r="D5" s="8" t="s">
        <v>85</v>
      </c>
      <c r="E5" s="8" t="s">
        <v>97</v>
      </c>
      <c r="F5" s="8" t="s">
        <v>83</v>
      </c>
      <c r="G5" s="8" t="s">
        <v>84</v>
      </c>
      <c r="H5" s="8" t="s">
        <v>30</v>
      </c>
    </row>
    <row r="6" spans="1:8" ht="12">
      <c r="A6" s="10" t="s">
        <v>16</v>
      </c>
      <c r="B6" s="11">
        <v>15</v>
      </c>
      <c r="C6" s="12">
        <f>C7+C8+C9</f>
        <v>9</v>
      </c>
      <c r="D6" s="12">
        <f>D7+D8+D9</f>
        <v>12</v>
      </c>
      <c r="E6" s="12">
        <f>E7+E8+E9</f>
        <v>12</v>
      </c>
      <c r="F6" s="12">
        <f>F7+F8+F9</f>
        <v>9</v>
      </c>
      <c r="G6" s="12">
        <f>G7+G8+G9</f>
        <v>12</v>
      </c>
      <c r="H6" s="12">
        <f>SUM(H7:H10)</f>
        <v>10.8</v>
      </c>
    </row>
    <row r="7" spans="1:8" ht="19.5">
      <c r="A7" s="13" t="s">
        <v>38</v>
      </c>
      <c r="B7" s="32">
        <v>5</v>
      </c>
      <c r="C7" s="33">
        <v>3</v>
      </c>
      <c r="D7" s="80">
        <v>4</v>
      </c>
      <c r="E7" s="80">
        <v>4</v>
      </c>
      <c r="F7" s="80">
        <v>3</v>
      </c>
      <c r="G7" s="80">
        <v>4</v>
      </c>
      <c r="H7" s="34">
        <f>(C7+D7+E7+F7+G7)/5</f>
        <v>3.6</v>
      </c>
    </row>
    <row r="8" spans="1:8" ht="19.5">
      <c r="A8" s="14" t="s">
        <v>39</v>
      </c>
      <c r="B8" s="32">
        <v>5</v>
      </c>
      <c r="C8" s="33">
        <v>3</v>
      </c>
      <c r="D8" s="80">
        <v>4</v>
      </c>
      <c r="E8" s="80">
        <v>4</v>
      </c>
      <c r="F8" s="80">
        <v>3</v>
      </c>
      <c r="G8" s="80">
        <v>4</v>
      </c>
      <c r="H8" s="34">
        <f>(C8+D8+E8+F8+G8)/5</f>
        <v>3.6</v>
      </c>
    </row>
    <row r="9" spans="1:8" ht="12">
      <c r="A9" s="13" t="s">
        <v>40</v>
      </c>
      <c r="B9" s="145">
        <v>5</v>
      </c>
      <c r="C9" s="146">
        <v>3</v>
      </c>
      <c r="D9" s="146">
        <v>4</v>
      </c>
      <c r="E9" s="146">
        <v>4</v>
      </c>
      <c r="F9" s="146">
        <v>3</v>
      </c>
      <c r="G9" s="146">
        <v>4</v>
      </c>
      <c r="H9" s="149">
        <f>(C9+D9+E9+F9+G9)/5</f>
        <v>3.6</v>
      </c>
    </row>
    <row r="10" spans="1:8" ht="18.75">
      <c r="A10" s="13" t="s">
        <v>17</v>
      </c>
      <c r="B10" s="145"/>
      <c r="C10" s="146"/>
      <c r="D10" s="146"/>
      <c r="E10" s="146"/>
      <c r="F10" s="146"/>
      <c r="G10" s="146"/>
      <c r="H10" s="149"/>
    </row>
    <row r="11" spans="1:8" ht="12">
      <c r="A11" s="10" t="s">
        <v>18</v>
      </c>
      <c r="B11" s="11">
        <v>25</v>
      </c>
      <c r="C11" s="11">
        <f>C12+C14+C15+C17+C18</f>
        <v>17</v>
      </c>
      <c r="D11" s="11">
        <f>D12+D14+D15+D17+D18</f>
        <v>19</v>
      </c>
      <c r="E11" s="11">
        <f>E12+E14+E15+E17+E18</f>
        <v>18</v>
      </c>
      <c r="F11" s="11">
        <f>F12+F14+F15+F17+F18</f>
        <v>17</v>
      </c>
      <c r="G11" s="11">
        <f>G12+G14+G15+G17+G18</f>
        <v>17</v>
      </c>
      <c r="H11" s="12">
        <f>SUM(H12:H18)</f>
        <v>17.6</v>
      </c>
    </row>
    <row r="12" spans="1:8" ht="19.5">
      <c r="A12" s="14" t="s">
        <v>41</v>
      </c>
      <c r="B12" s="145">
        <v>5</v>
      </c>
      <c r="C12" s="146">
        <v>5</v>
      </c>
      <c r="D12" s="146">
        <v>4</v>
      </c>
      <c r="E12" s="146">
        <v>4</v>
      </c>
      <c r="F12" s="146">
        <v>4</v>
      </c>
      <c r="G12" s="146">
        <v>3</v>
      </c>
      <c r="H12" s="149">
        <f>(C12+D12+E12+F12+G12)/5</f>
        <v>4</v>
      </c>
    </row>
    <row r="13" spans="1:8" ht="19.5">
      <c r="A13" s="14" t="s">
        <v>42</v>
      </c>
      <c r="B13" s="145"/>
      <c r="C13" s="146"/>
      <c r="D13" s="146"/>
      <c r="E13" s="146"/>
      <c r="F13" s="146"/>
      <c r="G13" s="146"/>
      <c r="H13" s="149"/>
    </row>
    <row r="14" spans="1:8" ht="19.5">
      <c r="A14" s="14" t="s">
        <v>43</v>
      </c>
      <c r="B14" s="32">
        <v>5</v>
      </c>
      <c r="C14" s="33">
        <v>3</v>
      </c>
      <c r="D14" s="33">
        <v>3</v>
      </c>
      <c r="E14" s="33">
        <v>4</v>
      </c>
      <c r="F14" s="33">
        <v>3</v>
      </c>
      <c r="G14" s="33">
        <v>4</v>
      </c>
      <c r="H14" s="34">
        <f>(C14+D14+E14+F14+G14)/5</f>
        <v>3.4</v>
      </c>
    </row>
    <row r="15" spans="1:8" ht="19.5">
      <c r="A15" s="14" t="s">
        <v>44</v>
      </c>
      <c r="B15" s="145">
        <v>5</v>
      </c>
      <c r="C15" s="146">
        <v>3</v>
      </c>
      <c r="D15" s="146">
        <v>4</v>
      </c>
      <c r="E15" s="146">
        <v>3</v>
      </c>
      <c r="F15" s="146">
        <v>3</v>
      </c>
      <c r="G15" s="146">
        <v>3</v>
      </c>
      <c r="H15" s="149">
        <f>(C15+D15+E15+F15+G15)/5</f>
        <v>3.2</v>
      </c>
    </row>
    <row r="16" spans="1:8" ht="12">
      <c r="A16" s="14" t="s">
        <v>19</v>
      </c>
      <c r="B16" s="145"/>
      <c r="C16" s="146"/>
      <c r="D16" s="146"/>
      <c r="E16" s="146"/>
      <c r="F16" s="146"/>
      <c r="G16" s="146"/>
      <c r="H16" s="149"/>
    </row>
    <row r="17" spans="1:8" ht="19.5">
      <c r="A17" s="14" t="s">
        <v>45</v>
      </c>
      <c r="B17" s="32">
        <v>5</v>
      </c>
      <c r="C17" s="33">
        <v>3</v>
      </c>
      <c r="D17" s="80">
        <v>4</v>
      </c>
      <c r="E17" s="80">
        <v>3</v>
      </c>
      <c r="F17" s="80">
        <v>4</v>
      </c>
      <c r="G17" s="80">
        <v>4</v>
      </c>
      <c r="H17" s="34">
        <f>(C17+D17+E17+F17+G17)/5</f>
        <v>3.6</v>
      </c>
    </row>
    <row r="18" spans="1:8" ht="38.25">
      <c r="A18" s="14" t="s">
        <v>46</v>
      </c>
      <c r="B18" s="32">
        <v>5</v>
      </c>
      <c r="C18" s="33">
        <v>3</v>
      </c>
      <c r="D18" s="80">
        <v>4</v>
      </c>
      <c r="E18" s="80">
        <v>4</v>
      </c>
      <c r="F18" s="80">
        <v>3</v>
      </c>
      <c r="G18" s="80">
        <v>3</v>
      </c>
      <c r="H18" s="34">
        <f>(C18+D18+E18+F18+G18)/5</f>
        <v>3.4</v>
      </c>
    </row>
    <row r="19" spans="1:8" ht="12">
      <c r="A19" s="10" t="s">
        <v>20</v>
      </c>
      <c r="B19" s="11">
        <v>20</v>
      </c>
      <c r="C19" s="11">
        <f>SUM(C20:C23)</f>
        <v>10</v>
      </c>
      <c r="D19" s="11">
        <f>D20+D21+D22+D23</f>
        <v>12</v>
      </c>
      <c r="E19" s="11">
        <f>E20+E21+E22+E23</f>
        <v>12</v>
      </c>
      <c r="F19" s="11">
        <f>F20+F21+F22+F23</f>
        <v>12</v>
      </c>
      <c r="G19" s="11">
        <f>G20+G21+G22+G23</f>
        <v>10</v>
      </c>
      <c r="H19" s="12">
        <f>SUM(H20:H23)</f>
        <v>11.2</v>
      </c>
    </row>
    <row r="20" spans="1:8" ht="19.5">
      <c r="A20" s="14" t="s">
        <v>47</v>
      </c>
      <c r="B20" s="32">
        <v>5</v>
      </c>
      <c r="C20" s="33">
        <v>3</v>
      </c>
      <c r="D20" s="33">
        <v>4</v>
      </c>
      <c r="E20" s="33">
        <v>4</v>
      </c>
      <c r="F20" s="33">
        <v>3</v>
      </c>
      <c r="G20" s="33">
        <v>3</v>
      </c>
      <c r="H20" s="34">
        <f>(C20+D20+E20+F20+G20)/5</f>
        <v>3.4</v>
      </c>
    </row>
    <row r="21" spans="1:8" ht="18.75">
      <c r="A21" s="14" t="s">
        <v>21</v>
      </c>
      <c r="B21" s="32">
        <v>5</v>
      </c>
      <c r="C21" s="33">
        <v>3</v>
      </c>
      <c r="D21" s="33">
        <v>4</v>
      </c>
      <c r="E21" s="33">
        <v>4</v>
      </c>
      <c r="F21" s="33">
        <v>4</v>
      </c>
      <c r="G21" s="33">
        <v>3</v>
      </c>
      <c r="H21" s="34">
        <f>(C21+D21+E21+F21+G21)/5</f>
        <v>3.6</v>
      </c>
    </row>
    <row r="22" spans="1:8" ht="29.25">
      <c r="A22" s="14" t="s">
        <v>48</v>
      </c>
      <c r="B22" s="32">
        <v>5</v>
      </c>
      <c r="C22" s="33">
        <v>1</v>
      </c>
      <c r="D22" s="33">
        <v>1</v>
      </c>
      <c r="E22" s="33">
        <v>1</v>
      </c>
      <c r="F22" s="33">
        <v>1</v>
      </c>
      <c r="G22" s="33">
        <v>1</v>
      </c>
      <c r="H22" s="34">
        <f>(C22+D22+E22+F22+G22)/5</f>
        <v>1</v>
      </c>
    </row>
    <row r="23" spans="1:8" ht="19.5">
      <c r="A23" s="14" t="s">
        <v>49</v>
      </c>
      <c r="B23" s="32">
        <v>5</v>
      </c>
      <c r="C23" s="33">
        <v>3</v>
      </c>
      <c r="D23" s="33">
        <v>3</v>
      </c>
      <c r="E23" s="33">
        <v>3</v>
      </c>
      <c r="F23" s="33">
        <v>4</v>
      </c>
      <c r="G23" s="33">
        <v>3</v>
      </c>
      <c r="H23" s="34">
        <f>(C23+D23+E23+F23+G23)/5</f>
        <v>3.2</v>
      </c>
    </row>
    <row r="24" spans="1:8" ht="12">
      <c r="A24" s="10" t="s">
        <v>22</v>
      </c>
      <c r="B24" s="11">
        <v>25</v>
      </c>
      <c r="C24" s="11">
        <f>C25+C26+C27+C28+C29</f>
        <v>15</v>
      </c>
      <c r="D24" s="11">
        <f>D25+D26+D27+D28+D29</f>
        <v>19</v>
      </c>
      <c r="E24" s="11">
        <f>E25+E26+E27+E28+E29</f>
        <v>16</v>
      </c>
      <c r="F24" s="11">
        <f>F25+F26+F27+F28+F29</f>
        <v>17</v>
      </c>
      <c r="G24" s="11">
        <f>G25+G26+G27+G28+G29</f>
        <v>15</v>
      </c>
      <c r="H24" s="12">
        <f>SUM(H25:H29)</f>
        <v>16.4</v>
      </c>
    </row>
    <row r="25" spans="1:8" ht="19.5">
      <c r="A25" s="13" t="s">
        <v>50</v>
      </c>
      <c r="B25" s="32">
        <v>5</v>
      </c>
      <c r="C25" s="33">
        <v>3</v>
      </c>
      <c r="D25" s="33">
        <v>3</v>
      </c>
      <c r="E25" s="33">
        <v>3</v>
      </c>
      <c r="F25" s="33">
        <v>3</v>
      </c>
      <c r="G25" s="33">
        <v>3</v>
      </c>
      <c r="H25" s="34">
        <f>(C25+D25+E25+F25+G25)/5</f>
        <v>3</v>
      </c>
    </row>
    <row r="26" spans="1:8" ht="38.25">
      <c r="A26" s="14" t="s">
        <v>51</v>
      </c>
      <c r="B26" s="32">
        <v>5</v>
      </c>
      <c r="C26" s="33">
        <v>3</v>
      </c>
      <c r="D26" s="33">
        <v>4</v>
      </c>
      <c r="E26" s="33">
        <v>3</v>
      </c>
      <c r="F26" s="33">
        <v>3</v>
      </c>
      <c r="G26" s="33">
        <v>3</v>
      </c>
      <c r="H26" s="34">
        <f>(C26+D26+E26+F26+G26)/5</f>
        <v>3.2</v>
      </c>
    </row>
    <row r="27" spans="1:8" ht="38.25">
      <c r="A27" s="14" t="s">
        <v>52</v>
      </c>
      <c r="B27" s="32">
        <v>5</v>
      </c>
      <c r="C27" s="33">
        <v>3</v>
      </c>
      <c r="D27" s="33">
        <v>4</v>
      </c>
      <c r="E27" s="33">
        <v>4</v>
      </c>
      <c r="F27" s="33">
        <v>4</v>
      </c>
      <c r="G27" s="33">
        <v>3</v>
      </c>
      <c r="H27" s="34">
        <f>(C27+D27+E27+F27+G27)/5</f>
        <v>3.6</v>
      </c>
    </row>
    <row r="28" spans="1:8" ht="38.25">
      <c r="A28" s="14" t="s">
        <v>53</v>
      </c>
      <c r="B28" s="32">
        <v>5</v>
      </c>
      <c r="C28" s="33">
        <v>3</v>
      </c>
      <c r="D28" s="33">
        <v>4</v>
      </c>
      <c r="E28" s="33">
        <v>3</v>
      </c>
      <c r="F28" s="33">
        <v>3</v>
      </c>
      <c r="G28" s="33">
        <v>3</v>
      </c>
      <c r="H28" s="34">
        <f>(C28+D28+E28+F28+G28)/5</f>
        <v>3.2</v>
      </c>
    </row>
    <row r="29" spans="1:8" ht="18.75">
      <c r="A29" s="14" t="s">
        <v>23</v>
      </c>
      <c r="B29" s="32">
        <v>5</v>
      </c>
      <c r="C29" s="33">
        <v>3</v>
      </c>
      <c r="D29" s="33">
        <v>4</v>
      </c>
      <c r="E29" s="33">
        <v>3</v>
      </c>
      <c r="F29" s="33">
        <v>4</v>
      </c>
      <c r="G29" s="33">
        <v>3</v>
      </c>
      <c r="H29" s="34">
        <f>(C29+D29+E29+F29+G29)/5</f>
        <v>3.4</v>
      </c>
    </row>
    <row r="30" spans="1:8" ht="12">
      <c r="A30" s="10" t="s">
        <v>24</v>
      </c>
      <c r="B30" s="11">
        <v>15</v>
      </c>
      <c r="C30" s="11">
        <f>C31+C32+C33</f>
        <v>9</v>
      </c>
      <c r="D30" s="11">
        <f>D31+D32+D33</f>
        <v>9</v>
      </c>
      <c r="E30" s="11">
        <f>E31+E32+E33</f>
        <v>9</v>
      </c>
      <c r="F30" s="11">
        <f>F31+F32+F33</f>
        <v>11</v>
      </c>
      <c r="G30" s="11">
        <f>G31+G32+G33</f>
        <v>9</v>
      </c>
      <c r="H30" s="12">
        <f>SUM(H31:H36)</f>
        <v>9.4</v>
      </c>
    </row>
    <row r="31" spans="1:8" ht="18.75">
      <c r="A31" s="13" t="s">
        <v>25</v>
      </c>
      <c r="B31" s="32">
        <v>5</v>
      </c>
      <c r="C31" s="33">
        <v>3</v>
      </c>
      <c r="D31" s="33">
        <v>3</v>
      </c>
      <c r="E31" s="33">
        <v>3</v>
      </c>
      <c r="F31" s="33">
        <v>4</v>
      </c>
      <c r="G31" s="33">
        <v>3</v>
      </c>
      <c r="H31" s="34">
        <f>(C31+D31+E31+F31+G31)/5</f>
        <v>3.2</v>
      </c>
    </row>
    <row r="32" spans="1:8" ht="12" customHeight="1">
      <c r="A32" s="13" t="s">
        <v>54</v>
      </c>
      <c r="B32" s="32">
        <v>5</v>
      </c>
      <c r="C32" s="33">
        <v>3</v>
      </c>
      <c r="D32" s="33">
        <v>3</v>
      </c>
      <c r="E32" s="33">
        <v>3</v>
      </c>
      <c r="F32" s="33">
        <v>4</v>
      </c>
      <c r="G32" s="33">
        <v>3</v>
      </c>
      <c r="H32" s="34">
        <f>(C32+D32+E32+F32+G32)/5</f>
        <v>3.2</v>
      </c>
    </row>
    <row r="33" spans="1:8" ht="12">
      <c r="A33" s="14" t="s">
        <v>26</v>
      </c>
      <c r="B33" s="145">
        <v>5</v>
      </c>
      <c r="C33" s="146">
        <v>3</v>
      </c>
      <c r="D33" s="146">
        <v>3</v>
      </c>
      <c r="E33" s="146">
        <v>3</v>
      </c>
      <c r="F33" s="147">
        <v>3</v>
      </c>
      <c r="G33" s="146">
        <v>3</v>
      </c>
      <c r="H33" s="151">
        <f>(C33+D33+E33+F33+G33)/5</f>
        <v>3</v>
      </c>
    </row>
    <row r="34" spans="1:8" ht="18.75">
      <c r="A34" s="14" t="s">
        <v>27</v>
      </c>
      <c r="B34" s="145"/>
      <c r="C34" s="146"/>
      <c r="D34" s="146"/>
      <c r="E34" s="146"/>
      <c r="F34" s="150"/>
      <c r="G34" s="146"/>
      <c r="H34" s="151"/>
    </row>
    <row r="35" spans="1:8" ht="18.75">
      <c r="A35" s="14" t="s">
        <v>37</v>
      </c>
      <c r="B35" s="145"/>
      <c r="C35" s="146"/>
      <c r="D35" s="146"/>
      <c r="E35" s="146"/>
      <c r="F35" s="150"/>
      <c r="G35" s="146"/>
      <c r="H35" s="151"/>
    </row>
    <row r="36" spans="1:8" ht="12" customHeight="1">
      <c r="A36" s="13" t="s">
        <v>28</v>
      </c>
      <c r="B36" s="145"/>
      <c r="C36" s="146"/>
      <c r="D36" s="146"/>
      <c r="E36" s="146"/>
      <c r="F36" s="148"/>
      <c r="G36" s="146"/>
      <c r="H36" s="151"/>
    </row>
    <row r="37" spans="1:8" ht="12">
      <c r="A37" s="10" t="s">
        <v>29</v>
      </c>
      <c r="B37" s="11">
        <f aca="true" t="shared" si="0" ref="B37:H37">B6+B11+B19+B24+B30</f>
        <v>100</v>
      </c>
      <c r="C37" s="12">
        <f>C6+C11+C19+C24+C30</f>
        <v>60</v>
      </c>
      <c r="D37" s="11">
        <f t="shared" si="0"/>
        <v>71</v>
      </c>
      <c r="E37" s="11">
        <f t="shared" si="0"/>
        <v>67</v>
      </c>
      <c r="F37" s="11">
        <f t="shared" si="0"/>
        <v>66</v>
      </c>
      <c r="G37" s="11">
        <f t="shared" si="0"/>
        <v>63</v>
      </c>
      <c r="H37" s="12">
        <f t="shared" si="0"/>
        <v>65.4</v>
      </c>
    </row>
    <row r="38" spans="1:8" s="29" customFormat="1" ht="12">
      <c r="A38" s="26"/>
      <c r="B38" s="27"/>
      <c r="C38" s="28"/>
      <c r="D38" s="27"/>
      <c r="E38" s="27"/>
      <c r="F38" s="27"/>
      <c r="G38" s="27"/>
      <c r="H38" s="28"/>
    </row>
    <row r="39" spans="1:8" s="29" customFormat="1" ht="12">
      <c r="A39" s="26"/>
      <c r="B39" s="27"/>
      <c r="C39" s="28"/>
      <c r="D39" s="27"/>
      <c r="E39" s="27"/>
      <c r="F39" s="27"/>
      <c r="G39" s="27"/>
      <c r="H39" s="28"/>
    </row>
    <row r="40" spans="1:8" ht="12">
      <c r="A40" s="9" t="s">
        <v>34</v>
      </c>
      <c r="B40" s="15"/>
      <c r="C40" s="15"/>
      <c r="D40" s="15"/>
      <c r="E40" s="15"/>
      <c r="F40" s="15"/>
      <c r="G40" s="15"/>
      <c r="H40" s="15"/>
    </row>
    <row r="41" spans="1:8" ht="12">
      <c r="A41" s="15" t="s">
        <v>72</v>
      </c>
      <c r="B41" s="15"/>
      <c r="C41" s="15"/>
      <c r="D41" s="15"/>
      <c r="E41" s="15"/>
      <c r="F41" s="15"/>
      <c r="G41" s="15"/>
      <c r="H41" s="15"/>
    </row>
    <row r="42" spans="1:8" ht="12">
      <c r="A42" s="15"/>
      <c r="B42" s="15"/>
      <c r="C42" s="15"/>
      <c r="D42" s="15"/>
      <c r="E42" s="15"/>
      <c r="F42" s="15"/>
      <c r="G42" s="15"/>
      <c r="H42" s="15"/>
    </row>
    <row r="43" spans="1:8" ht="12">
      <c r="A43" s="15" t="s">
        <v>76</v>
      </c>
      <c r="B43" s="152" t="s">
        <v>35</v>
      </c>
      <c r="C43" s="152"/>
      <c r="D43" s="152"/>
      <c r="E43" s="152"/>
      <c r="F43" s="152"/>
      <c r="G43" s="152"/>
      <c r="H43" s="152"/>
    </row>
    <row r="44" spans="1:8" ht="12">
      <c r="A44" s="15"/>
      <c r="B44" s="30"/>
      <c r="C44" s="30"/>
      <c r="D44" s="30"/>
      <c r="E44" s="30"/>
      <c r="F44" s="30"/>
      <c r="G44" s="30"/>
      <c r="H44" s="30"/>
    </row>
    <row r="45" spans="1:8" ht="12">
      <c r="A45" s="35" t="s">
        <v>87</v>
      </c>
      <c r="B45" s="152" t="s">
        <v>35</v>
      </c>
      <c r="C45" s="152"/>
      <c r="D45" s="152"/>
      <c r="E45" s="152"/>
      <c r="F45" s="152"/>
      <c r="G45" s="152"/>
      <c r="H45" s="152"/>
    </row>
    <row r="46" spans="1:8" ht="12">
      <c r="A46" s="15"/>
      <c r="B46" s="30"/>
      <c r="C46" s="30"/>
      <c r="D46" s="30"/>
      <c r="E46" s="30"/>
      <c r="F46" s="30"/>
      <c r="G46" s="30"/>
      <c r="H46" s="30"/>
    </row>
    <row r="47" spans="1:8" ht="12">
      <c r="A47" s="15" t="s">
        <v>73</v>
      </c>
      <c r="B47" s="15"/>
      <c r="C47" s="15"/>
      <c r="D47" s="15"/>
      <c r="E47" s="15"/>
      <c r="F47" s="15"/>
      <c r="G47" s="15"/>
      <c r="H47" s="15"/>
    </row>
    <row r="48" spans="1:8" ht="12">
      <c r="A48" s="15"/>
      <c r="B48" s="15"/>
      <c r="C48" s="15"/>
      <c r="D48" s="15"/>
      <c r="E48" s="15"/>
      <c r="F48" s="15"/>
      <c r="G48" s="15"/>
      <c r="H48" s="15"/>
    </row>
    <row r="49" spans="1:8" ht="12">
      <c r="A49" s="15" t="s">
        <v>88</v>
      </c>
      <c r="B49" s="152" t="s">
        <v>35</v>
      </c>
      <c r="C49" s="152"/>
      <c r="D49" s="152"/>
      <c r="E49" s="152"/>
      <c r="F49" s="152"/>
      <c r="G49" s="152"/>
      <c r="H49" s="152"/>
    </row>
    <row r="50" spans="1:8" ht="12">
      <c r="A50" s="15"/>
      <c r="B50" s="30"/>
      <c r="C50" s="30"/>
      <c r="D50" s="30"/>
      <c r="E50" s="30"/>
      <c r="F50" s="30"/>
      <c r="G50" s="30"/>
      <c r="H50" s="30"/>
    </row>
    <row r="51" spans="1:8" ht="12">
      <c r="A51" s="15" t="s">
        <v>92</v>
      </c>
      <c r="B51" s="15"/>
      <c r="C51" s="15"/>
      <c r="D51" s="15"/>
      <c r="E51" s="15"/>
      <c r="F51" s="15"/>
      <c r="G51" s="15"/>
      <c r="H51" s="15"/>
    </row>
    <row r="52" spans="1:8" ht="12">
      <c r="A52" s="15"/>
      <c r="B52" s="15"/>
      <c r="C52" s="15"/>
      <c r="D52" s="15"/>
      <c r="E52" s="15"/>
      <c r="F52" s="15"/>
      <c r="G52" s="15"/>
      <c r="H52" s="15"/>
    </row>
    <row r="53" spans="1:8" ht="12">
      <c r="A53" s="15" t="s">
        <v>89</v>
      </c>
      <c r="B53" s="152" t="s">
        <v>35</v>
      </c>
      <c r="C53" s="152"/>
      <c r="D53" s="152"/>
      <c r="E53" s="152"/>
      <c r="F53" s="152"/>
      <c r="G53" s="152"/>
      <c r="H53" s="152"/>
    </row>
    <row r="54" spans="1:8" ht="12">
      <c r="A54" s="15"/>
      <c r="B54" s="30"/>
      <c r="C54" s="30"/>
      <c r="D54" s="30"/>
      <c r="E54" s="30"/>
      <c r="F54" s="30"/>
      <c r="G54" s="30"/>
      <c r="H54" s="30"/>
    </row>
    <row r="55" spans="1:8" ht="12">
      <c r="A55" s="15" t="s">
        <v>90</v>
      </c>
      <c r="B55" s="152" t="s">
        <v>35</v>
      </c>
      <c r="C55" s="152"/>
      <c r="D55" s="152"/>
      <c r="E55" s="152"/>
      <c r="F55" s="152"/>
      <c r="G55" s="152"/>
      <c r="H55" s="152"/>
    </row>
    <row r="56" spans="1:8" ht="12">
      <c r="A56" s="15"/>
      <c r="B56" s="15"/>
      <c r="C56" s="15"/>
      <c r="D56" s="15"/>
      <c r="E56" s="15"/>
      <c r="F56" s="15"/>
      <c r="G56" s="15"/>
      <c r="H56" s="15"/>
    </row>
    <row r="57" spans="1:8" ht="12">
      <c r="A57" s="15" t="s">
        <v>99</v>
      </c>
      <c r="B57" s="15"/>
      <c r="C57" s="15"/>
      <c r="D57" s="15"/>
      <c r="E57" s="15"/>
      <c r="F57" s="15"/>
      <c r="G57" s="15"/>
      <c r="H57" s="15"/>
    </row>
  </sheetData>
  <sheetProtection/>
  <mergeCells count="36">
    <mergeCell ref="H33:H36"/>
    <mergeCell ref="B43:H43"/>
    <mergeCell ref="B45:H45"/>
    <mergeCell ref="B49:H49"/>
    <mergeCell ref="B53:H53"/>
    <mergeCell ref="B55:H55"/>
    <mergeCell ref="B33:B36"/>
    <mergeCell ref="C33:C36"/>
    <mergeCell ref="D33:D36"/>
    <mergeCell ref="E33:E36"/>
    <mergeCell ref="F33:F36"/>
    <mergeCell ref="G33:G36"/>
    <mergeCell ref="H12:H13"/>
    <mergeCell ref="B15:B16"/>
    <mergeCell ref="C15:C16"/>
    <mergeCell ref="D15:D16"/>
    <mergeCell ref="E15:E16"/>
    <mergeCell ref="F15:F16"/>
    <mergeCell ref="G15:G16"/>
    <mergeCell ref="H15:H16"/>
    <mergeCell ref="B12:B13"/>
    <mergeCell ref="C12:C13"/>
    <mergeCell ref="D12:D13"/>
    <mergeCell ref="E12:E13"/>
    <mergeCell ref="F12:F13"/>
    <mergeCell ref="G12:G13"/>
    <mergeCell ref="B2:H2"/>
    <mergeCell ref="B3:H3"/>
    <mergeCell ref="A4:H4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25" bottom="0.25" header="0.3" footer="0.3"/>
  <pageSetup fitToHeight="0" fitToWidth="1" orientation="portrait" paperSize="9" scale="93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Bokun</dc:creator>
  <cp:keywords/>
  <dc:description/>
  <cp:lastModifiedBy>Amila Perla</cp:lastModifiedBy>
  <cp:lastPrinted>2023-06-19T09:33:31Z</cp:lastPrinted>
  <dcterms:created xsi:type="dcterms:W3CDTF">2013-02-15T08:20:09Z</dcterms:created>
  <dcterms:modified xsi:type="dcterms:W3CDTF">2024-04-18T10:19:36Z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32JKWRRJAUXM-1068736601-8126</vt:lpwstr>
  </property>
  <property fmtid="{D5CDD505-2E9C-101B-9397-08002B2CF9AE}" pid="3" name="_dlc_DocIdItemGuid">
    <vt:lpwstr>e0d23701-2867-485a-9d2f-2b9173bb681d</vt:lpwstr>
  </property>
  <property fmtid="{D5CDD505-2E9C-101B-9397-08002B2CF9AE}" pid="4" name="_dlc_DocIdUrl">
    <vt:lpwstr>https://undp.sharepoint.com/teams/BIH/ReLOAD2/_layouts/15/DocIdRedir.aspx?ID=32JKWRRJAUXM-1068736601-8126, 32JKWRRJAUXM-1068736601-8126</vt:lpwstr>
  </property>
</Properties>
</file>